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40"/>
  </bookViews>
  <sheets>
    <sheet name="Noiembrie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C29" i="1"/>
  <c r="E14" i="1"/>
  <c r="E13" i="1" s="1"/>
  <c r="D14" i="1"/>
  <c r="C14" i="1"/>
  <c r="C13" i="1" s="1"/>
  <c r="D13" i="1"/>
  <c r="E11" i="1"/>
  <c r="D11" i="1"/>
  <c r="C11" i="1"/>
</calcChain>
</file>

<file path=xl/sharedStrings.xml><?xml version="1.0" encoding="utf-8"?>
<sst xmlns="http://schemas.openxmlformats.org/spreadsheetml/2006/main" count="109" uniqueCount="109">
  <si>
    <t>Informația privind cheltuielile executate pe parcursul lunii NOIEMBRIE 2021</t>
  </si>
  <si>
    <t>IP gim. ”Dumitru Matcovschi”</t>
  </si>
  <si>
    <t>(denumirea entității)</t>
  </si>
  <si>
    <t>Numărul de angajați conform statelor de personal 60, efectiv 51  persoane</t>
  </si>
  <si>
    <t>Articolul de cheltuieli</t>
  </si>
  <si>
    <t>ECO</t>
  </si>
  <si>
    <t>Bugetul aprobat/precizat pe an, mii lei</t>
  </si>
  <si>
    <t>Executate cheltuieli de casă, mii lei</t>
  </si>
  <si>
    <t>Denumirea bunurilor și serviciilor</t>
  </si>
  <si>
    <t>Contractul</t>
  </si>
  <si>
    <t>Denumirea agentului economic</t>
  </si>
  <si>
    <t>Total de la începutul anului</t>
  </si>
  <si>
    <t>inclusiv în luna curentă</t>
  </si>
  <si>
    <t>Numarul, data</t>
  </si>
  <si>
    <t>Termenul de valabilitate</t>
  </si>
  <si>
    <t>Suma, mii lei</t>
  </si>
  <si>
    <t>I. VENITURI</t>
  </si>
  <si>
    <t>1</t>
  </si>
  <si>
    <t>Finantare de la buget</t>
  </si>
  <si>
    <t>149800</t>
  </si>
  <si>
    <t xml:space="preserve"> II. CHELTUIELI SI ACTIVE NEFINANCIARE </t>
  </si>
  <si>
    <t>III. CHELTUIELI</t>
  </si>
  <si>
    <t>2</t>
  </si>
  <si>
    <t>Remunerarea muncii angajatilor conform statelor</t>
  </si>
  <si>
    <t>211180</t>
  </si>
  <si>
    <t>Achitarea salariului angajatilor pentru luna decembrie 2020-octombrie 2021</t>
  </si>
  <si>
    <t>Contributii de asigurari sociale de stat obligator</t>
  </si>
  <si>
    <t>212100</t>
  </si>
  <si>
    <t>Achitarea contribuțiilor de asigurări sociale calculate din salariul pentru luna decembrie 2020-octombrie 2021</t>
  </si>
  <si>
    <t>Prime de asigurare obligatorie de asistenta sociala</t>
  </si>
  <si>
    <t>Energie electrica</t>
  </si>
  <si>
    <t>222110</t>
  </si>
  <si>
    <t>Achitarea energiei electrice</t>
  </si>
  <si>
    <t>2021-0000000907 din 09.02.2021</t>
  </si>
  <si>
    <t>ICS Premier Energy</t>
  </si>
  <si>
    <t>Energie termica</t>
  </si>
  <si>
    <t>222130</t>
  </si>
  <si>
    <t>Achitarea energiei termice</t>
  </si>
  <si>
    <t>2021-0000001186 din 23.02.2021</t>
  </si>
  <si>
    <t>SA Termoelectrica</t>
  </si>
  <si>
    <t>Apa si canalizare</t>
  </si>
  <si>
    <t>222140</t>
  </si>
  <si>
    <t>Achitarea pentru apa si canalizare</t>
  </si>
  <si>
    <t>2021-0000001112 din 17.02.2021</t>
  </si>
  <si>
    <t>Sa Apa Canal</t>
  </si>
  <si>
    <t>Alte servicii comunale</t>
  </si>
  <si>
    <t>222190</t>
  </si>
  <si>
    <t>Achitarea pentru evacuarea deseurilor</t>
  </si>
  <si>
    <t>2021-0000001187 din 23.02.2021</t>
  </si>
  <si>
    <t>IM Autosalubritate</t>
  </si>
  <si>
    <t>Servicii informationale</t>
  </si>
  <si>
    <t>222210</t>
  </si>
  <si>
    <t>Achitarea serviciilor internet</t>
  </si>
  <si>
    <t>2021-0000001049 din 15.02.2021    2021-0000002530 din 08.06.2021</t>
  </si>
  <si>
    <t>10,1                                49,8</t>
  </si>
  <si>
    <t>Sa Moldtelecom                    SRL COMP-Tehno Service</t>
  </si>
  <si>
    <t>Servicii de telecomunicatii</t>
  </si>
  <si>
    <t>222220</t>
  </si>
  <si>
    <t>Achitarea serviciilor de telefonie fixă</t>
  </si>
  <si>
    <t>Servicii de reparatii curente</t>
  </si>
  <si>
    <t>222500</t>
  </si>
  <si>
    <t>Servicii de reparații curente</t>
  </si>
  <si>
    <t xml:space="preserve">2021-0000000952 din 10.02.2021       2021-0000001447 din 12.03.2021     2021-0000002298 din 24.05.2021  2021-0000002891 din 06.07.2021   2021-0000004178 din 29.09.2021    </t>
  </si>
  <si>
    <t>99,3                           249,1                                45,2                        90,0                            100,0</t>
  </si>
  <si>
    <t xml:space="preserve">SRL Constant Cons                          SRL Vivaco Prim                     Invest Co SRL                 Mester Brav SRL                  Digital Art Construct SRL            </t>
  </si>
  <si>
    <t>Servicii neatribuite altor aliniate</t>
  </si>
  <si>
    <t>222990</t>
  </si>
  <si>
    <t xml:space="preserve">Servicii de alimentare </t>
  </si>
  <si>
    <t>2021-0000001226 din 24.02.2021</t>
  </si>
  <si>
    <t>SRL Pontem</t>
  </si>
  <si>
    <t>Compensatii</t>
  </si>
  <si>
    <t>Compensatii pentru material didactic, spatiu locativ</t>
  </si>
  <si>
    <t>Alte prestatii de asistenta sociala</t>
  </si>
  <si>
    <t>Achitarea compensatiei pentru transport</t>
  </si>
  <si>
    <t>Indemn pt incapacitatea temp de munca</t>
  </si>
  <si>
    <t>273500</t>
  </si>
  <si>
    <t>Achitarea indemnizației pentru incapacitatea temporară de muncă pentru luna decembrie 2020, martie 2021, septembrie</t>
  </si>
  <si>
    <t>IV. ACTIVE NEFINANCIARE</t>
  </si>
  <si>
    <t>3</t>
  </si>
  <si>
    <t>Reparatii capitale ale cladirilor</t>
  </si>
  <si>
    <t>Reparatii capitale</t>
  </si>
  <si>
    <t>2021-0000002589 din 14.06.2021</t>
  </si>
  <si>
    <t>Digital Art Construct SRL</t>
  </si>
  <si>
    <t>Procurarea masinilor si utilajelor</t>
  </si>
  <si>
    <t>314110</t>
  </si>
  <si>
    <t>Sistema de ventilare</t>
  </si>
  <si>
    <t>2021-0000001598 din 23.03.2021</t>
  </si>
  <si>
    <t>SRL Nord Universal</t>
  </si>
  <si>
    <t>Procurarea uneltelor si  sculelor, inventarului de</t>
  </si>
  <si>
    <t>316110</t>
  </si>
  <si>
    <t>Procurarea pianului</t>
  </si>
  <si>
    <t>2021-0000000950 din 10.02.2021     2021-0000002296 din 19.05.2021</t>
  </si>
  <si>
    <t>19                             52,7</t>
  </si>
  <si>
    <t>AMAS SRL FIRMA DE PRODUCTIE SI COMERT   II Favore Livadari</t>
  </si>
  <si>
    <t>Procurarea altor mijloace fixe</t>
  </si>
  <si>
    <t>Procurarea medicamentelor ?i materialelor sanitare</t>
  </si>
  <si>
    <t>334110</t>
  </si>
  <si>
    <t>Procurarea materialelor sanitare</t>
  </si>
  <si>
    <t>Procurarea materialelor pentru scopuri didactice</t>
  </si>
  <si>
    <t>Procurarea materialelor de uz gospodaresc si rechi</t>
  </si>
  <si>
    <t>336110</t>
  </si>
  <si>
    <t>Procurarea detergentilor, rechizitelor de birou</t>
  </si>
  <si>
    <t>Procurarea materialelor de constructie</t>
  </si>
  <si>
    <t>337110</t>
  </si>
  <si>
    <t>Procurarea materialelor de construcție</t>
  </si>
  <si>
    <t>2021-0000001877</t>
  </si>
  <si>
    <t>II Favore Livadari</t>
  </si>
  <si>
    <t>Procurarea altor materiale</t>
  </si>
  <si>
    <t>Conducatorul institutiei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</si>
</sst>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04"/>
    </font>
    <font>
      <b/>
      <i/>
      <u/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1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1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Border="1" applyAlignment="1">
      <alignment horizontal="justify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5" xfId="0" applyFont="1" applyFill="1" applyBorder="1" applyAlignment="1" applyProtection="1">
      <alignment vertical="center" wrapText="1"/>
    </xf>
    <xf numFmtId="164" fontId="6" fillId="0" borderId="15" xfId="0" applyNumberFormat="1" applyFont="1" applyFill="1" applyBorder="1" applyAlignment="1" applyProtection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" vertical="center" wrapText="1"/>
    </xf>
    <xf numFmtId="164" fontId="6" fillId="0" borderId="3" xfId="0" applyNumberFormat="1" applyFont="1" applyFill="1" applyBorder="1" applyAlignment="1" applyProtection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8" xfId="0" applyFont="1" applyFill="1" applyBorder="1" applyAlignment="1" applyProtection="1">
      <alignment vertical="center" wrapText="1"/>
    </xf>
    <xf numFmtId="164" fontId="9" fillId="0" borderId="15" xfId="0" applyNumberFormat="1" applyFont="1" applyFill="1" applyBorder="1" applyAlignment="1" applyProtection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left" vertical="center" wrapText="1"/>
    </xf>
    <xf numFmtId="0" fontId="6" fillId="0" borderId="18" xfId="0" applyFont="1" applyFill="1" applyBorder="1" applyAlignment="1" applyProtection="1">
      <alignment horizontal="center" vertical="center" wrapText="1"/>
    </xf>
    <xf numFmtId="164" fontId="9" fillId="0" borderId="18" xfId="0" applyNumberFormat="1" applyFont="1" applyFill="1" applyBorder="1" applyAlignment="1" applyProtection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21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164" fontId="9" fillId="0" borderId="21" xfId="0" applyNumberFormat="1" applyFont="1" applyFill="1" applyBorder="1" applyAlignment="1" applyProtection="1">
      <alignment horizontal="center" vertical="center" wrapText="1"/>
    </xf>
    <xf numFmtId="164" fontId="8" fillId="0" borderId="22" xfId="0" applyNumberFormat="1" applyFont="1" applyBorder="1" applyAlignment="1">
      <alignment horizontal="center" vertical="center" wrapText="1"/>
    </xf>
    <xf numFmtId="164" fontId="8" fillId="0" borderId="23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4" fontId="8" fillId="0" borderId="25" xfId="0" applyNumberFormat="1" applyFont="1" applyBorder="1" applyAlignment="1">
      <alignment horizontal="center" vertical="center" wrapText="1"/>
    </xf>
    <xf numFmtId="0" fontId="9" fillId="0" borderId="27" xfId="0" applyFont="1" applyFill="1" applyBorder="1" applyAlignment="1" applyProtection="1">
      <alignment horizontal="left" vertical="center" wrapText="1"/>
    </xf>
    <xf numFmtId="0" fontId="6" fillId="0" borderId="27" xfId="0" applyFont="1" applyFill="1" applyBorder="1" applyAlignment="1" applyProtection="1">
      <alignment horizontal="center" vertical="center" wrapText="1"/>
    </xf>
    <xf numFmtId="164" fontId="9" fillId="0" borderId="27" xfId="0" applyNumberFormat="1" applyFont="1" applyFill="1" applyBorder="1" applyAlignment="1" applyProtection="1">
      <alignment horizontal="center" vertical="center" wrapText="1"/>
    </xf>
    <xf numFmtId="164" fontId="8" fillId="0" borderId="28" xfId="0" applyNumberFormat="1" applyFont="1" applyBorder="1" applyAlignment="1">
      <alignment horizontal="center" vertical="center" wrapText="1"/>
    </xf>
    <xf numFmtId="164" fontId="8" fillId="0" borderId="29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9" fillId="0" borderId="33" xfId="0" applyFont="1" applyFill="1" applyBorder="1" applyAlignment="1" applyProtection="1">
      <alignment horizontal="left" vertical="center" wrapText="1"/>
    </xf>
    <xf numFmtId="0" fontId="6" fillId="0" borderId="33" xfId="0" applyFont="1" applyFill="1" applyBorder="1" applyAlignment="1" applyProtection="1">
      <alignment horizontal="center" vertical="center" wrapText="1"/>
    </xf>
    <xf numFmtId="164" fontId="9" fillId="0" borderId="33" xfId="0" applyNumberFormat="1" applyFont="1" applyFill="1" applyBorder="1" applyAlignment="1" applyProtection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10" fillId="0" borderId="15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1" fillId="0" borderId="36" xfId="0" applyFont="1" applyFill="1" applyBorder="1" applyAlignment="1" applyProtection="1">
      <alignment horizontal="left" vertical="center" wrapText="1"/>
    </xf>
    <xf numFmtId="0" fontId="6" fillId="0" borderId="36" xfId="0" applyFont="1" applyFill="1" applyBorder="1" applyAlignment="1" applyProtection="1">
      <alignment horizontal="center" vertical="center" wrapText="1"/>
    </xf>
    <xf numFmtId="164" fontId="11" fillId="0" borderId="1" xfId="0" applyNumberFormat="1" applyFont="1" applyFill="1" applyBorder="1" applyAlignment="1" applyProtection="1">
      <alignment horizontal="center" vertical="center" wrapText="1"/>
    </xf>
    <xf numFmtId="164" fontId="11" fillId="0" borderId="37" xfId="0" applyNumberFormat="1" applyFont="1" applyFill="1" applyBorder="1" applyAlignment="1" applyProtection="1">
      <alignment horizontal="center" vertical="center" wrapText="1"/>
    </xf>
    <xf numFmtId="164" fontId="11" fillId="0" borderId="38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14" fontId="8" fillId="0" borderId="39" xfId="0" applyNumberFormat="1" applyFont="1" applyBorder="1" applyAlignment="1">
      <alignment horizontal="center" vertical="center" wrapText="1"/>
    </xf>
    <xf numFmtId="164" fontId="8" fillId="0" borderId="38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164" fontId="10" fillId="0" borderId="23" xfId="0" applyNumberFormat="1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164" fontId="10" fillId="0" borderId="29" xfId="0" applyNumberFormat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9" fillId="0" borderId="30" xfId="0" applyFont="1" applyFill="1" applyBorder="1" applyAlignment="1" applyProtection="1">
      <alignment horizontal="left" vertical="center" wrapText="1"/>
    </xf>
    <xf numFmtId="0" fontId="6" fillId="0" borderId="30" xfId="0" applyFont="1" applyFill="1" applyBorder="1" applyAlignment="1" applyProtection="1">
      <alignment horizontal="center" vertical="center" wrapText="1"/>
    </xf>
    <xf numFmtId="164" fontId="9" fillId="0" borderId="30" xfId="0" applyNumberFormat="1" applyFont="1" applyFill="1" applyBorder="1" applyAlignment="1" applyProtection="1">
      <alignment horizontal="center" vertical="center" wrapText="1"/>
    </xf>
    <xf numFmtId="14" fontId="8" fillId="0" borderId="31" xfId="0" applyNumberFormat="1" applyFont="1" applyBorder="1" applyAlignment="1">
      <alignment horizontal="center" vertical="center" wrapText="1"/>
    </xf>
    <xf numFmtId="0" fontId="9" fillId="0" borderId="34" xfId="0" applyFont="1" applyFill="1" applyBorder="1" applyAlignment="1" applyProtection="1">
      <alignment horizontal="left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164" fontId="9" fillId="0" borderId="34" xfId="0" applyNumberFormat="1" applyFont="1" applyFill="1" applyBorder="1" applyAlignment="1" applyProtection="1">
      <alignment horizontal="center" vertical="center" wrapText="1"/>
    </xf>
    <xf numFmtId="14" fontId="8" fillId="0" borderId="1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40" xfId="0" applyBorder="1"/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0"/>
  <sheetViews>
    <sheetView tabSelected="1" zoomScaleNormal="100" workbookViewId="0">
      <selection activeCell="F28" sqref="F28"/>
    </sheetView>
  </sheetViews>
  <sheetFormatPr defaultRowHeight="15" x14ac:dyDescent="0.25"/>
  <cols>
    <col min="1" max="1" width="39.5703125" customWidth="1"/>
    <col min="2" max="3" width="14.42578125" customWidth="1"/>
    <col min="4" max="4" width="11.85546875" customWidth="1"/>
    <col min="5" max="5" width="12.85546875" customWidth="1"/>
    <col min="6" max="6" width="31.5703125" customWidth="1"/>
    <col min="7" max="7" width="13.28515625" customWidth="1"/>
    <col min="8" max="8" width="12.42578125" customWidth="1"/>
    <col min="9" max="9" width="12.28515625" customWidth="1"/>
    <col min="10" max="10" width="20.85546875" customWidth="1"/>
  </cols>
  <sheetData>
    <row r="1" spans="1:10" ht="18.75" x14ac:dyDescent="0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8.75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</row>
    <row r="3" spans="1:10" ht="19.5" x14ac:dyDescent="0.25">
      <c r="A3" s="118" t="s">
        <v>1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0" x14ac:dyDescent="0.25">
      <c r="A4" s="119" t="s">
        <v>2</v>
      </c>
      <c r="B4" s="119"/>
      <c r="C4" s="119"/>
      <c r="D4" s="119"/>
      <c r="E4" s="119"/>
      <c r="F4" s="119"/>
      <c r="G4" s="119"/>
      <c r="H4" s="119"/>
      <c r="I4" s="119"/>
      <c r="J4" s="119"/>
    </row>
    <row r="5" spans="1:10" ht="18.75" x14ac:dyDescent="0.25">
      <c r="A5" s="120"/>
      <c r="B5" s="120"/>
      <c r="C5" s="120"/>
      <c r="D5" s="120"/>
      <c r="E5" s="120"/>
      <c r="F5" s="120"/>
      <c r="G5" s="120"/>
      <c r="H5" s="120"/>
      <c r="I5" s="120"/>
      <c r="J5" s="120"/>
    </row>
    <row r="6" spans="1:10" ht="18.75" customHeight="1" x14ac:dyDescent="0.25">
      <c r="A6" s="120" t="s">
        <v>3</v>
      </c>
      <c r="B6" s="120"/>
      <c r="C6" s="120"/>
      <c r="D6" s="120"/>
      <c r="E6" s="120"/>
      <c r="F6" s="120"/>
      <c r="G6" s="120"/>
      <c r="H6" s="120"/>
      <c r="I6" s="120"/>
      <c r="J6" s="120"/>
    </row>
    <row r="7" spans="1:10" ht="19.5" thickBot="1" x14ac:dyDescent="0.3">
      <c r="A7" s="1"/>
      <c r="B7" s="2"/>
      <c r="C7" s="2"/>
      <c r="D7" s="2"/>
      <c r="E7" s="2"/>
      <c r="F7" s="3"/>
      <c r="G7" s="3"/>
      <c r="H7" s="3"/>
      <c r="I7" s="3"/>
      <c r="J7" s="3"/>
    </row>
    <row r="8" spans="1:10" ht="30.75" customHeight="1" thickBot="1" x14ac:dyDescent="0.3">
      <c r="A8" s="108" t="s">
        <v>4</v>
      </c>
      <c r="B8" s="108" t="s">
        <v>5</v>
      </c>
      <c r="C8" s="110" t="s">
        <v>6</v>
      </c>
      <c r="D8" s="112" t="s">
        <v>7</v>
      </c>
      <c r="E8" s="113"/>
      <c r="F8" s="110" t="s">
        <v>8</v>
      </c>
      <c r="G8" s="114" t="s">
        <v>9</v>
      </c>
      <c r="H8" s="115"/>
      <c r="I8" s="116"/>
      <c r="J8" s="106" t="s">
        <v>10</v>
      </c>
    </row>
    <row r="9" spans="1:10" ht="45.75" thickBot="1" x14ac:dyDescent="0.3">
      <c r="A9" s="109"/>
      <c r="B9" s="109"/>
      <c r="C9" s="111"/>
      <c r="D9" s="4" t="s">
        <v>11</v>
      </c>
      <c r="E9" s="5" t="s">
        <v>12</v>
      </c>
      <c r="F9" s="111"/>
      <c r="G9" s="6" t="s">
        <v>13</v>
      </c>
      <c r="H9" s="7" t="s">
        <v>14</v>
      </c>
      <c r="I9" s="8" t="s">
        <v>15</v>
      </c>
      <c r="J9" s="107"/>
    </row>
    <row r="10" spans="1:10" s="15" customFormat="1" ht="15.75" thickBot="1" x14ac:dyDescent="0.3">
      <c r="A10" s="9">
        <v>1</v>
      </c>
      <c r="B10" s="9">
        <v>2</v>
      </c>
      <c r="C10" s="9">
        <v>3</v>
      </c>
      <c r="D10" s="10">
        <v>4</v>
      </c>
      <c r="E10" s="11">
        <v>5</v>
      </c>
      <c r="F10" s="12">
        <v>6</v>
      </c>
      <c r="G10" s="10">
        <v>7</v>
      </c>
      <c r="H10" s="13">
        <v>8</v>
      </c>
      <c r="I10" s="11">
        <v>9</v>
      </c>
      <c r="J10" s="14">
        <v>10</v>
      </c>
    </row>
    <row r="11" spans="1:10" ht="15.75" thickBot="1" x14ac:dyDescent="0.3">
      <c r="A11" s="16" t="s">
        <v>16</v>
      </c>
      <c r="B11" s="9" t="s">
        <v>17</v>
      </c>
      <c r="C11" s="17">
        <f>SUM(C12)</f>
        <v>6500.4</v>
      </c>
      <c r="D11" s="18">
        <f t="shared" ref="D11:E11" si="0">SUM(D12)</f>
        <v>6126.3</v>
      </c>
      <c r="E11" s="19">
        <f t="shared" si="0"/>
        <v>487.1</v>
      </c>
      <c r="F11" s="20"/>
      <c r="G11" s="21"/>
      <c r="H11" s="22"/>
      <c r="I11" s="23"/>
      <c r="J11" s="24"/>
    </row>
    <row r="12" spans="1:10" ht="15.75" thickBot="1" x14ac:dyDescent="0.3">
      <c r="A12" s="25" t="s">
        <v>18</v>
      </c>
      <c r="B12" s="9" t="s">
        <v>19</v>
      </c>
      <c r="C12" s="26">
        <v>6500.4</v>
      </c>
      <c r="D12" s="27">
        <v>6126.3</v>
      </c>
      <c r="E12" s="28">
        <v>487.1</v>
      </c>
      <c r="F12" s="20"/>
      <c r="G12" s="21"/>
      <c r="H12" s="22"/>
      <c r="I12" s="23"/>
      <c r="J12" s="24"/>
    </row>
    <row r="13" spans="1:10" ht="15.75" thickBot="1" x14ac:dyDescent="0.3">
      <c r="A13" s="16" t="s">
        <v>20</v>
      </c>
      <c r="B13" s="29"/>
      <c r="C13" s="17">
        <f>SUM(C14+C29)</f>
        <v>6500.4</v>
      </c>
      <c r="D13" s="18">
        <f>SUM(D14+D29)</f>
        <v>6126.2999999999993</v>
      </c>
      <c r="E13" s="19">
        <f>SUM(E14+E29)</f>
        <v>487.09999999999991</v>
      </c>
      <c r="F13" s="20"/>
      <c r="G13" s="21"/>
      <c r="H13" s="22"/>
      <c r="I13" s="23"/>
      <c r="J13" s="24"/>
    </row>
    <row r="14" spans="1:10" ht="15.75" thickBot="1" x14ac:dyDescent="0.3">
      <c r="A14" s="16" t="s">
        <v>21</v>
      </c>
      <c r="B14" s="9" t="s">
        <v>22</v>
      </c>
      <c r="C14" s="17">
        <f>SUM(C15:C28)</f>
        <v>5872.3</v>
      </c>
      <c r="D14" s="18">
        <f>SUM(D15:D28)</f>
        <v>5498.2</v>
      </c>
      <c r="E14" s="19">
        <f>SUM(E15:E28)</f>
        <v>481.19999999999993</v>
      </c>
      <c r="F14" s="20"/>
      <c r="G14" s="21"/>
      <c r="H14" s="22"/>
      <c r="I14" s="23"/>
      <c r="J14" s="24"/>
    </row>
    <row r="15" spans="1:10" ht="41.25" customHeight="1" x14ac:dyDescent="0.25">
      <c r="A15" s="30" t="s">
        <v>23</v>
      </c>
      <c r="B15" s="31" t="s">
        <v>24</v>
      </c>
      <c r="C15" s="32">
        <v>3360.3</v>
      </c>
      <c r="D15" s="33">
        <v>3290.5</v>
      </c>
      <c r="E15" s="34">
        <v>341.4</v>
      </c>
      <c r="F15" s="35" t="s">
        <v>25</v>
      </c>
      <c r="G15" s="36"/>
      <c r="H15" s="37"/>
      <c r="I15" s="38"/>
      <c r="J15" s="39"/>
    </row>
    <row r="16" spans="1:10" ht="36" x14ac:dyDescent="0.25">
      <c r="A16" s="40" t="s">
        <v>26</v>
      </c>
      <c r="B16" s="41" t="s">
        <v>27</v>
      </c>
      <c r="C16" s="42">
        <v>991.8</v>
      </c>
      <c r="D16" s="43">
        <v>956.4</v>
      </c>
      <c r="E16" s="44">
        <v>99</v>
      </c>
      <c r="F16" s="45" t="s">
        <v>28</v>
      </c>
      <c r="G16" s="46"/>
      <c r="H16" s="47"/>
      <c r="I16" s="48"/>
      <c r="J16" s="49"/>
    </row>
    <row r="17" spans="1:10" x14ac:dyDescent="0.25">
      <c r="A17" s="40" t="s">
        <v>29</v>
      </c>
      <c r="B17" s="41">
        <v>212210</v>
      </c>
      <c r="C17" s="42">
        <v>13.1</v>
      </c>
      <c r="D17" s="43">
        <v>13.1</v>
      </c>
      <c r="E17" s="44"/>
      <c r="F17" s="45"/>
      <c r="G17" s="46"/>
      <c r="H17" s="47"/>
      <c r="I17" s="48"/>
      <c r="J17" s="49"/>
    </row>
    <row r="18" spans="1:10" ht="36" x14ac:dyDescent="0.25">
      <c r="A18" s="40" t="s">
        <v>30</v>
      </c>
      <c r="B18" s="41" t="s">
        <v>31</v>
      </c>
      <c r="C18" s="42">
        <v>60</v>
      </c>
      <c r="D18" s="43">
        <v>44.8</v>
      </c>
      <c r="E18" s="48">
        <v>4.5999999999999996</v>
      </c>
      <c r="F18" s="45" t="s">
        <v>32</v>
      </c>
      <c r="G18" s="46" t="s">
        <v>33</v>
      </c>
      <c r="H18" s="50">
        <v>44561</v>
      </c>
      <c r="I18" s="44">
        <v>60</v>
      </c>
      <c r="J18" s="49" t="s">
        <v>34</v>
      </c>
    </row>
    <row r="19" spans="1:10" ht="36" x14ac:dyDescent="0.25">
      <c r="A19" s="40" t="s">
        <v>35</v>
      </c>
      <c r="B19" s="41" t="s">
        <v>36</v>
      </c>
      <c r="C19" s="42">
        <v>189.4</v>
      </c>
      <c r="D19" s="46">
        <v>178.8</v>
      </c>
      <c r="E19" s="48"/>
      <c r="F19" s="45" t="s">
        <v>37</v>
      </c>
      <c r="G19" s="46" t="s">
        <v>38</v>
      </c>
      <c r="H19" s="50">
        <v>44561</v>
      </c>
      <c r="I19" s="44">
        <v>176.1</v>
      </c>
      <c r="J19" s="49" t="s">
        <v>39</v>
      </c>
    </row>
    <row r="20" spans="1:10" ht="36" x14ac:dyDescent="0.25">
      <c r="A20" s="40" t="s">
        <v>40</v>
      </c>
      <c r="B20" s="41" t="s">
        <v>41</v>
      </c>
      <c r="C20" s="42">
        <v>36</v>
      </c>
      <c r="D20" s="43">
        <v>36</v>
      </c>
      <c r="E20" s="44"/>
      <c r="F20" s="45" t="s">
        <v>42</v>
      </c>
      <c r="G20" s="46" t="s">
        <v>43</v>
      </c>
      <c r="H20" s="50">
        <v>44561</v>
      </c>
      <c r="I20" s="44">
        <v>36</v>
      </c>
      <c r="J20" s="49" t="s">
        <v>44</v>
      </c>
    </row>
    <row r="21" spans="1:10" ht="36" x14ac:dyDescent="0.25">
      <c r="A21" s="40" t="s">
        <v>45</v>
      </c>
      <c r="B21" s="41" t="s">
        <v>46</v>
      </c>
      <c r="C21" s="42">
        <v>9.4</v>
      </c>
      <c r="D21" s="46">
        <v>5.9</v>
      </c>
      <c r="E21" s="48"/>
      <c r="F21" s="45" t="s">
        <v>47</v>
      </c>
      <c r="G21" s="46" t="s">
        <v>48</v>
      </c>
      <c r="H21" s="50">
        <v>44561</v>
      </c>
      <c r="I21" s="44">
        <v>6.9</v>
      </c>
      <c r="J21" s="49" t="s">
        <v>49</v>
      </c>
    </row>
    <row r="22" spans="1:10" ht="72" x14ac:dyDescent="0.25">
      <c r="A22" s="40" t="s">
        <v>50</v>
      </c>
      <c r="B22" s="41" t="s">
        <v>51</v>
      </c>
      <c r="C22" s="42">
        <v>71.900000000000006</v>
      </c>
      <c r="D22" s="43">
        <v>68.2</v>
      </c>
      <c r="E22" s="48">
        <v>0.9</v>
      </c>
      <c r="F22" s="45" t="s">
        <v>52</v>
      </c>
      <c r="G22" s="46" t="s">
        <v>53</v>
      </c>
      <c r="H22" s="50">
        <v>44561</v>
      </c>
      <c r="I22" s="44" t="s">
        <v>54</v>
      </c>
      <c r="J22" s="49" t="s">
        <v>55</v>
      </c>
    </row>
    <row r="23" spans="1:10" x14ac:dyDescent="0.25">
      <c r="A23" s="40" t="s">
        <v>56</v>
      </c>
      <c r="B23" s="41" t="s">
        <v>57</v>
      </c>
      <c r="C23" s="42">
        <v>3</v>
      </c>
      <c r="D23" s="43">
        <v>2.1</v>
      </c>
      <c r="E23" s="48">
        <v>0.2</v>
      </c>
      <c r="F23" s="45" t="s">
        <v>58</v>
      </c>
      <c r="G23" s="46"/>
      <c r="H23" s="47"/>
      <c r="I23" s="44"/>
      <c r="J23" s="49"/>
    </row>
    <row r="24" spans="1:10" ht="168" x14ac:dyDescent="0.25">
      <c r="A24" s="40" t="s">
        <v>59</v>
      </c>
      <c r="B24" s="41" t="s">
        <v>60</v>
      </c>
      <c r="C24" s="42">
        <v>619.6</v>
      </c>
      <c r="D24" s="46">
        <v>597.5</v>
      </c>
      <c r="E24" s="44"/>
      <c r="F24" s="45" t="s">
        <v>61</v>
      </c>
      <c r="G24" s="46" t="s">
        <v>62</v>
      </c>
      <c r="H24" s="50">
        <v>44561</v>
      </c>
      <c r="I24" s="44" t="s">
        <v>63</v>
      </c>
      <c r="J24" s="49" t="s">
        <v>64</v>
      </c>
    </row>
    <row r="25" spans="1:10" ht="25.15" customHeight="1" x14ac:dyDescent="0.25">
      <c r="A25" s="40" t="s">
        <v>65</v>
      </c>
      <c r="B25" s="41" t="s">
        <v>66</v>
      </c>
      <c r="C25" s="42">
        <v>435.6</v>
      </c>
      <c r="D25" s="46">
        <v>230.8</v>
      </c>
      <c r="E25" s="44">
        <v>28.9</v>
      </c>
      <c r="F25" s="45" t="s">
        <v>67</v>
      </c>
      <c r="G25" s="46" t="s">
        <v>68</v>
      </c>
      <c r="H25" s="50">
        <v>44561</v>
      </c>
      <c r="I25" s="44"/>
      <c r="J25" s="49" t="s">
        <v>69</v>
      </c>
    </row>
    <row r="26" spans="1:10" ht="24" customHeight="1" x14ac:dyDescent="0.25">
      <c r="A26" s="51" t="s">
        <v>70</v>
      </c>
      <c r="B26" s="52">
        <v>272500</v>
      </c>
      <c r="C26" s="53">
        <v>62</v>
      </c>
      <c r="D26" s="54">
        <v>58</v>
      </c>
      <c r="E26" s="55">
        <v>4</v>
      </c>
      <c r="F26" s="56" t="s">
        <v>71</v>
      </c>
      <c r="G26" s="57"/>
      <c r="H26" s="58"/>
      <c r="I26" s="55"/>
      <c r="J26" s="59"/>
    </row>
    <row r="27" spans="1:10" ht="29.45" customHeight="1" x14ac:dyDescent="0.25">
      <c r="A27" s="51" t="s">
        <v>72</v>
      </c>
      <c r="B27" s="52">
        <v>272900</v>
      </c>
      <c r="C27" s="53">
        <v>12.2</v>
      </c>
      <c r="D27" s="57">
        <v>9.9</v>
      </c>
      <c r="E27" s="55">
        <v>1.2</v>
      </c>
      <c r="F27" s="56" t="s">
        <v>73</v>
      </c>
      <c r="G27" s="57"/>
      <c r="H27" s="58"/>
      <c r="I27" s="55"/>
      <c r="J27" s="59"/>
    </row>
    <row r="28" spans="1:10" ht="48.75" thickBot="1" x14ac:dyDescent="0.3">
      <c r="A28" s="60" t="s">
        <v>74</v>
      </c>
      <c r="B28" s="61" t="s">
        <v>75</v>
      </c>
      <c r="C28" s="62">
        <v>8</v>
      </c>
      <c r="D28" s="63">
        <v>6.2</v>
      </c>
      <c r="E28" s="64">
        <v>1</v>
      </c>
      <c r="F28" s="65" t="s">
        <v>76</v>
      </c>
      <c r="G28" s="66"/>
      <c r="H28" s="67"/>
      <c r="I28" s="64"/>
      <c r="J28" s="68"/>
    </row>
    <row r="29" spans="1:10" ht="15.75" thickBot="1" x14ac:dyDescent="0.3">
      <c r="A29" s="69" t="s">
        <v>77</v>
      </c>
      <c r="B29" s="29" t="s">
        <v>78</v>
      </c>
      <c r="C29" s="17">
        <f>SUM(C30:C38)</f>
        <v>628.09999999999991</v>
      </c>
      <c r="D29" s="17">
        <f t="shared" ref="D29:E29" si="1">SUM(D30:D38)</f>
        <v>628.09999999999991</v>
      </c>
      <c r="E29" s="17">
        <f t="shared" si="1"/>
        <v>5.8999999999999995</v>
      </c>
      <c r="F29" s="70"/>
      <c r="G29" s="71"/>
      <c r="H29" s="72"/>
      <c r="I29" s="73"/>
      <c r="J29" s="74"/>
    </row>
    <row r="30" spans="1:10" ht="36.75" thickBot="1" x14ac:dyDescent="0.3">
      <c r="A30" s="75" t="s">
        <v>79</v>
      </c>
      <c r="B30" s="76">
        <v>311120</v>
      </c>
      <c r="C30" s="77">
        <v>299.10000000000002</v>
      </c>
      <c r="D30" s="78">
        <v>299.10000000000002</v>
      </c>
      <c r="E30" s="79"/>
      <c r="F30" s="80" t="s">
        <v>80</v>
      </c>
      <c r="G30" s="81" t="s">
        <v>81</v>
      </c>
      <c r="H30" s="82">
        <v>44561</v>
      </c>
      <c r="I30" s="83">
        <v>299.10000000000002</v>
      </c>
      <c r="J30" s="84" t="s">
        <v>82</v>
      </c>
    </row>
    <row r="31" spans="1:10" ht="36" x14ac:dyDescent="0.25">
      <c r="A31" s="30" t="s">
        <v>83</v>
      </c>
      <c r="B31" s="31" t="s">
        <v>84</v>
      </c>
      <c r="C31" s="32">
        <v>36.4</v>
      </c>
      <c r="D31" s="36">
        <v>36.4</v>
      </c>
      <c r="E31" s="38"/>
      <c r="F31" s="35" t="s">
        <v>85</v>
      </c>
      <c r="G31" s="36" t="s">
        <v>86</v>
      </c>
      <c r="H31" s="85">
        <v>44561</v>
      </c>
      <c r="I31" s="34">
        <v>36.4</v>
      </c>
      <c r="J31" s="39" t="s">
        <v>87</v>
      </c>
    </row>
    <row r="32" spans="1:10" ht="46.15" customHeight="1" x14ac:dyDescent="0.25">
      <c r="A32" s="40" t="s">
        <v>88</v>
      </c>
      <c r="B32" s="41" t="s">
        <v>89</v>
      </c>
      <c r="C32" s="42">
        <v>91.5</v>
      </c>
      <c r="D32" s="46">
        <v>91.5</v>
      </c>
      <c r="E32" s="48"/>
      <c r="F32" s="45" t="s">
        <v>90</v>
      </c>
      <c r="G32" s="46" t="s">
        <v>91</v>
      </c>
      <c r="H32" s="50">
        <v>44561</v>
      </c>
      <c r="I32" s="44" t="s">
        <v>92</v>
      </c>
      <c r="J32" s="49" t="s">
        <v>93</v>
      </c>
    </row>
    <row r="33" spans="1:10" ht="15.6" customHeight="1" x14ac:dyDescent="0.25">
      <c r="A33" s="40" t="s">
        <v>94</v>
      </c>
      <c r="B33" s="41">
        <v>318110</v>
      </c>
      <c r="C33" s="42">
        <v>0.8</v>
      </c>
      <c r="D33" s="46">
        <v>0.8</v>
      </c>
      <c r="E33" s="48">
        <v>0.8</v>
      </c>
      <c r="F33" s="45"/>
      <c r="G33" s="46"/>
      <c r="H33" s="50"/>
      <c r="I33" s="44"/>
      <c r="J33" s="49"/>
    </row>
    <row r="34" spans="1:10" x14ac:dyDescent="0.25">
      <c r="A34" s="40" t="s">
        <v>95</v>
      </c>
      <c r="B34" s="41" t="s">
        <v>96</v>
      </c>
      <c r="C34" s="42">
        <v>4.7</v>
      </c>
      <c r="D34" s="43">
        <v>4.7</v>
      </c>
      <c r="E34" s="48"/>
      <c r="F34" s="45" t="s">
        <v>97</v>
      </c>
      <c r="G34" s="86"/>
      <c r="H34" s="87"/>
      <c r="I34" s="88"/>
      <c r="J34" s="89"/>
    </row>
    <row r="35" spans="1:10" x14ac:dyDescent="0.25">
      <c r="A35" s="51" t="s">
        <v>98</v>
      </c>
      <c r="B35" s="52">
        <v>335110</v>
      </c>
      <c r="C35" s="53">
        <v>1.5</v>
      </c>
      <c r="D35" s="54">
        <v>1.5</v>
      </c>
      <c r="E35" s="90"/>
      <c r="F35" s="56"/>
      <c r="G35" s="91"/>
      <c r="H35" s="92"/>
      <c r="I35" s="93"/>
      <c r="J35" s="94"/>
    </row>
    <row r="36" spans="1:10" ht="24" x14ac:dyDescent="0.25">
      <c r="A36" s="51" t="s">
        <v>99</v>
      </c>
      <c r="B36" s="52" t="s">
        <v>100</v>
      </c>
      <c r="C36" s="53">
        <v>83.3</v>
      </c>
      <c r="D36" s="57">
        <v>83.3</v>
      </c>
      <c r="E36" s="90">
        <v>5.0999999999999996</v>
      </c>
      <c r="F36" s="56" t="s">
        <v>101</v>
      </c>
      <c r="G36" s="91"/>
      <c r="H36" s="92"/>
      <c r="I36" s="93"/>
      <c r="J36" s="94"/>
    </row>
    <row r="37" spans="1:10" ht="24" x14ac:dyDescent="0.25">
      <c r="A37" s="95" t="s">
        <v>102</v>
      </c>
      <c r="B37" s="96" t="s">
        <v>103</v>
      </c>
      <c r="C37" s="97">
        <v>97.5</v>
      </c>
      <c r="D37" s="54">
        <v>97.5</v>
      </c>
      <c r="E37" s="55"/>
      <c r="F37" s="56" t="s">
        <v>104</v>
      </c>
      <c r="G37" s="57" t="s">
        <v>105</v>
      </c>
      <c r="H37" s="98">
        <v>44561</v>
      </c>
      <c r="I37" s="55">
        <v>50</v>
      </c>
      <c r="J37" s="59" t="s">
        <v>106</v>
      </c>
    </row>
    <row r="38" spans="1:10" ht="15.75" thickBot="1" x14ac:dyDescent="0.3">
      <c r="A38" s="99" t="s">
        <v>107</v>
      </c>
      <c r="B38" s="100">
        <v>339110</v>
      </c>
      <c r="C38" s="101">
        <v>13.3</v>
      </c>
      <c r="D38" s="63">
        <v>13.3</v>
      </c>
      <c r="E38" s="64"/>
      <c r="F38" s="65"/>
      <c r="G38" s="66"/>
      <c r="H38" s="102"/>
      <c r="I38" s="64"/>
      <c r="J38" s="68"/>
    </row>
    <row r="39" spans="1:10" ht="18.75" x14ac:dyDescent="0.25">
      <c r="B39" s="103"/>
    </row>
    <row r="40" spans="1:10" ht="18.75" x14ac:dyDescent="0.25">
      <c r="A40" s="104" t="s">
        <v>108</v>
      </c>
      <c r="D40" s="105"/>
      <c r="E40" s="105"/>
      <c r="F40" s="103"/>
    </row>
  </sheetData>
  <mergeCells count="13">
    <mergeCell ref="A6:J6"/>
    <mergeCell ref="A1:J1"/>
    <mergeCell ref="A2:J2"/>
    <mergeCell ref="A3:J3"/>
    <mergeCell ref="A4:J4"/>
    <mergeCell ref="A5:J5"/>
    <mergeCell ref="J8:J9"/>
    <mergeCell ref="A8:A9"/>
    <mergeCell ref="B8:B9"/>
    <mergeCell ref="C8:C9"/>
    <mergeCell ref="D8:E8"/>
    <mergeCell ref="F8:F9"/>
    <mergeCell ref="G8:I8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Noiembrie)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Tatiana Lupasco1</cp:lastModifiedBy>
  <dcterms:created xsi:type="dcterms:W3CDTF">2021-12-22T08:34:03Z</dcterms:created>
  <dcterms:modified xsi:type="dcterms:W3CDTF">2022-01-10T12:47:16Z</dcterms:modified>
</cp:coreProperties>
</file>