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5" i="1" l="1"/>
  <c r="D13" i="1"/>
  <c r="D8" i="1"/>
  <c r="C15" i="1" l="1"/>
  <c r="I19" i="1" l="1"/>
  <c r="E19" i="1"/>
  <c r="D19" i="1"/>
  <c r="C19" i="1" l="1"/>
</calcChain>
</file>

<file path=xl/sharedStrings.xml><?xml version="1.0" encoding="utf-8"?>
<sst xmlns="http://schemas.openxmlformats.org/spreadsheetml/2006/main" count="37" uniqueCount="30">
  <si>
    <t>(denumirea entității)</t>
  </si>
  <si>
    <t>Articolul de cheltuieli</t>
  </si>
  <si>
    <t>Bugetul aprobat/precizat pe an, mii lei</t>
  </si>
  <si>
    <t>Lista agenților economici</t>
  </si>
  <si>
    <t>Denumirea bunurilor, lucrărilor și serviciilor</t>
  </si>
  <si>
    <t>Suma contractului,          mii lei</t>
  </si>
  <si>
    <t xml:space="preserve">În luna curentă </t>
  </si>
  <si>
    <t>DGLC și</t>
  </si>
  <si>
    <t>Amenajare</t>
  </si>
  <si>
    <t>TOTAL</t>
  </si>
  <si>
    <t>Conducătorul entităţii          V.Efros</t>
  </si>
  <si>
    <t>Eco</t>
  </si>
  <si>
    <t>Executate cheltuieli de casa, mii lei</t>
  </si>
  <si>
    <t>Termenul de valabilitate</t>
  </si>
  <si>
    <t>Contractul</t>
  </si>
  <si>
    <t>90900000 - 6</t>
  </si>
  <si>
    <t>Nr.9-T/21</t>
  </si>
  <si>
    <t xml:space="preserve">Numărul, data </t>
  </si>
  <si>
    <t>Nr.11-T/21</t>
  </si>
  <si>
    <t>Salubrizarea mecanizată cu ajutorul tehnicii specializate HakoCityMaster a trotuarelor și rigolelor.</t>
  </si>
  <si>
    <t xml:space="preserve">Total de la începutul anului </t>
  </si>
  <si>
    <t>N.41-T/21</t>
  </si>
  <si>
    <t xml:space="preserve">Prestarea serviciilor de lichidare  a avariilor la sistemele inginerești intrabloc și asigurarea cu transport p-u salubrizare și deszăpezire.    </t>
  </si>
  <si>
    <t>Prestarea serviciilor de salubrizare manuală a teritoriuluide uz comun și stațiilor de așteptare transport public, deservirea coțurilor de gunoi.</t>
  </si>
  <si>
    <t xml:space="preserve">     ÎNTREPRINDEREA MUNICIPALĂ pentru SERVICII LOCATIVE  RÎŞCANI   </t>
  </si>
  <si>
    <t>Acord adițional Nr.1 din 11.03.2021</t>
  </si>
  <si>
    <t>DGLC și Amenajare</t>
  </si>
  <si>
    <t>Acord adițional Nr.2-T/21 din 11.06.2021</t>
  </si>
  <si>
    <t xml:space="preserve">       Informația privind cheltuielile executate pe parcursul lunii -august   2021         </t>
  </si>
  <si>
    <t xml:space="preserve">         Numărul de angajaţi conform statelor de personal  120,    efectiv 85  persoane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</si>
</sst>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u/>
      <sz val="14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1">
    <xf numFmtId="0" fontId="0" fillId="0" borderId="0" xfId="0"/>
    <xf numFmtId="0" fontId="2" fillId="0" borderId="0" xfId="0" applyFont="1" applyBorder="1" applyAlignment="1">
      <alignment horizontal="center" wrapText="1"/>
    </xf>
    <xf numFmtId="0" fontId="5" fillId="0" borderId="9" xfId="0" applyFont="1" applyBorder="1" applyAlignment="1">
      <alignment vertical="top" wrapText="1"/>
    </xf>
    <xf numFmtId="164" fontId="5" fillId="0" borderId="8" xfId="0" applyNumberFormat="1" applyFont="1" applyBorder="1" applyAlignment="1">
      <alignment horizontal="center" vertical="top" wrapText="1"/>
    </xf>
    <xf numFmtId="0" fontId="5" fillId="0" borderId="8" xfId="0" applyFont="1" applyBorder="1" applyAlignment="1">
      <alignment horizontal="center" vertical="top" wrapText="1"/>
    </xf>
    <xf numFmtId="2" fontId="5" fillId="0" borderId="8" xfId="0" applyNumberFormat="1" applyFont="1" applyBorder="1" applyAlignment="1">
      <alignment horizontal="center" vertical="top" wrapText="1"/>
    </xf>
    <xf numFmtId="0" fontId="0" fillId="0" borderId="10" xfId="0" applyBorder="1" applyAlignment="1">
      <alignment vertical="top" wrapText="1"/>
    </xf>
    <xf numFmtId="164" fontId="0" fillId="0" borderId="11" xfId="0" applyNumberFormat="1" applyBorder="1" applyAlignment="1">
      <alignment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2" fontId="5" fillId="0" borderId="10" xfId="0" applyNumberFormat="1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164" fontId="6" fillId="0" borderId="4" xfId="0" applyNumberFormat="1" applyFont="1" applyBorder="1" applyAlignment="1">
      <alignment horizontal="center" vertical="top" wrapText="1"/>
    </xf>
    <xf numFmtId="0" fontId="6" fillId="0" borderId="4" xfId="0" applyFont="1" applyBorder="1" applyAlignment="1">
      <alignment vertical="top" wrapText="1"/>
    </xf>
    <xf numFmtId="0" fontId="0" fillId="0" borderId="0" xfId="0" applyBorder="1"/>
    <xf numFmtId="164" fontId="0" fillId="0" borderId="0" xfId="0" applyNumberFormat="1" applyBorder="1"/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5" fillId="0" borderId="8" xfId="0" applyFont="1" applyBorder="1" applyAlignment="1">
      <alignment vertical="top" wrapText="1"/>
    </xf>
    <xf numFmtId="0" fontId="0" fillId="0" borderId="11" xfId="0" applyBorder="1" applyAlignment="1">
      <alignment vertical="top" wrapText="1"/>
    </xf>
    <xf numFmtId="49" fontId="1" fillId="0" borderId="4" xfId="0" applyNumberFormat="1" applyFont="1" applyBorder="1" applyAlignment="1">
      <alignment horizontal="center" vertical="top" wrapText="1"/>
    </xf>
    <xf numFmtId="49" fontId="1" fillId="0" borderId="1" xfId="0" applyNumberFormat="1" applyFont="1" applyBorder="1" applyAlignment="1">
      <alignment horizontal="center" vertical="top" wrapText="1"/>
    </xf>
    <xf numFmtId="49" fontId="1" fillId="0" borderId="1" xfId="0" applyNumberFormat="1" applyFont="1" applyFill="1" applyBorder="1" applyAlignment="1">
      <alignment horizontal="center" vertical="top" wrapText="1"/>
    </xf>
    <xf numFmtId="0" fontId="0" fillId="0" borderId="0" xfId="0" applyAlignment="1">
      <alignment horizontal="center" vertical="center"/>
    </xf>
    <xf numFmtId="14" fontId="5" fillId="0" borderId="8" xfId="0" applyNumberFormat="1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164" fontId="5" fillId="0" borderId="5" xfId="0" applyNumberFormat="1" applyFont="1" applyBorder="1" applyAlignment="1">
      <alignment horizontal="center" vertical="center" wrapText="1"/>
    </xf>
    <xf numFmtId="164" fontId="5" fillId="0" borderId="8" xfId="0" applyNumberFormat="1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14" fontId="5" fillId="0" borderId="5" xfId="0" applyNumberFormat="1" applyFont="1" applyBorder="1" applyAlignment="1">
      <alignment horizontal="center" vertical="center" wrapText="1"/>
    </xf>
    <xf numFmtId="2" fontId="5" fillId="0" borderId="8" xfId="0" applyNumberFormat="1" applyFont="1" applyBorder="1" applyAlignment="1">
      <alignment horizontal="center" vertical="center" wrapText="1"/>
    </xf>
    <xf numFmtId="164" fontId="5" fillId="0" borderId="9" xfId="0" applyNumberFormat="1" applyFont="1" applyBorder="1" applyAlignment="1">
      <alignment horizontal="center" vertical="center" wrapText="1"/>
    </xf>
    <xf numFmtId="2" fontId="5" fillId="0" borderId="5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164" fontId="5" fillId="0" borderId="10" xfId="0" applyNumberFormat="1" applyFont="1" applyBorder="1" applyAlignment="1">
      <alignment horizontal="center" vertical="center" wrapText="1"/>
    </xf>
    <xf numFmtId="164" fontId="0" fillId="0" borderId="10" xfId="0" applyNumberFormat="1" applyBorder="1" applyAlignment="1">
      <alignment horizontal="center" vertical="center" wrapText="1"/>
    </xf>
    <xf numFmtId="14" fontId="5" fillId="0" borderId="11" xfId="0" applyNumberFormat="1" applyFont="1" applyBorder="1" applyAlignment="1">
      <alignment horizontal="center" vertical="center" wrapText="1"/>
    </xf>
    <xf numFmtId="14" fontId="5" fillId="0" borderId="11" xfId="0" applyNumberFormat="1" applyFont="1" applyBorder="1" applyAlignment="1">
      <alignment horizontal="center" vertical="top" wrapText="1"/>
    </xf>
    <xf numFmtId="14" fontId="5" fillId="0" borderId="5" xfId="0" applyNumberFormat="1" applyFont="1" applyBorder="1" applyAlignment="1">
      <alignment vertical="center" wrapText="1"/>
    </xf>
    <xf numFmtId="14" fontId="5" fillId="0" borderId="9" xfId="0" applyNumberFormat="1" applyFont="1" applyBorder="1" applyAlignment="1">
      <alignment vertical="center" wrapText="1"/>
    </xf>
    <xf numFmtId="14" fontId="5" fillId="0" borderId="9" xfId="0" applyNumberFormat="1" applyFont="1" applyBorder="1" applyAlignment="1">
      <alignment wrapText="1"/>
    </xf>
    <xf numFmtId="0" fontId="5" fillId="0" borderId="8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9" xfId="0" applyFont="1" applyBorder="1" applyAlignment="1">
      <alignment horizontal="center" vertical="center" wrapText="1"/>
    </xf>
    <xf numFmtId="14" fontId="5" fillId="0" borderId="4" xfId="0" applyNumberFormat="1" applyFont="1" applyBorder="1" applyAlignment="1">
      <alignment vertical="top" wrapText="1"/>
    </xf>
    <xf numFmtId="0" fontId="5" fillId="0" borderId="4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center"/>
    </xf>
    <xf numFmtId="0" fontId="5" fillId="0" borderId="6" xfId="0" applyFont="1" applyBorder="1" applyAlignment="1">
      <alignment horizontal="center" vertical="top" wrapText="1"/>
    </xf>
    <xf numFmtId="0" fontId="5" fillId="0" borderId="8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9" xfId="0" applyFont="1" applyBorder="1" applyAlignment="1">
      <alignment horizontal="center" vertical="top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7" xfId="0" applyNumberFormat="1" applyFont="1" applyBorder="1" applyAlignment="1">
      <alignment horizontal="center" vertical="center" wrapText="1"/>
    </xf>
    <xf numFmtId="49" fontId="1" fillId="0" borderId="6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top" wrapText="1"/>
    </xf>
    <xf numFmtId="49" fontId="1" fillId="0" borderId="12" xfId="0" applyNumberFormat="1" applyFont="1" applyBorder="1" applyAlignment="1">
      <alignment horizontal="center" vertical="top" wrapText="1"/>
    </xf>
    <xf numFmtId="14" fontId="5" fillId="0" borderId="5" xfId="0" applyNumberFormat="1" applyFont="1" applyBorder="1" applyAlignment="1">
      <alignment horizontal="center" vertical="center" wrapText="1"/>
    </xf>
    <xf numFmtId="14" fontId="5" fillId="0" borderId="9" xfId="0" applyNumberFormat="1" applyFont="1" applyBorder="1" applyAlignment="1">
      <alignment horizontal="center" vertical="center" wrapText="1"/>
    </xf>
    <xf numFmtId="2" fontId="5" fillId="0" borderId="14" xfId="0" applyNumberFormat="1" applyFont="1" applyBorder="1" applyAlignment="1">
      <alignment horizontal="center" vertical="center" wrapText="1"/>
    </xf>
    <xf numFmtId="2" fontId="5" fillId="0" borderId="9" xfId="0" applyNumberFormat="1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5" xfId="0" applyFont="1" applyBorder="1" applyAlignment="1">
      <alignment vertical="center" wrapText="1"/>
    </xf>
    <xf numFmtId="0" fontId="5" fillId="0" borderId="9" xfId="0" applyFont="1" applyBorder="1" applyAlignment="1">
      <alignment vertical="center" wrapText="1"/>
    </xf>
    <xf numFmtId="164" fontId="5" fillId="0" borderId="5" xfId="0" applyNumberFormat="1" applyFont="1" applyBorder="1" applyAlignment="1">
      <alignment horizontal="center" vertical="center" wrapText="1"/>
    </xf>
    <xf numFmtId="164" fontId="5" fillId="0" borderId="9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152400</xdr:colOff>
      <xdr:row>20</xdr:row>
      <xdr:rowOff>47625</xdr:rowOff>
    </xdr:from>
    <xdr:to>
      <xdr:col>5</xdr:col>
      <xdr:colOff>238125</xdr:colOff>
      <xdr:row>24</xdr:row>
      <xdr:rowOff>142875</xdr:rowOff>
    </xdr:to>
    <xdr:pic>
      <xdr:nvPicPr>
        <xdr:cNvPr id="2" name="Picture 1" descr="STAMPIL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6525" y="6134100"/>
          <a:ext cx="1581150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view="pageBreakPreview" zoomScaleNormal="100" zoomScaleSheetLayoutView="100" workbookViewId="0">
      <selection activeCell="A4" sqref="A4:J4"/>
    </sheetView>
  </sheetViews>
  <sheetFormatPr defaultRowHeight="15" x14ac:dyDescent="0.25"/>
  <cols>
    <col min="1" max="1" width="14.42578125" customWidth="1"/>
    <col min="2" max="2" width="6.28515625" customWidth="1"/>
    <col min="3" max="3" width="14.42578125" customWidth="1"/>
    <col min="4" max="4" width="12.140625" customWidth="1"/>
    <col min="5" max="5" width="8.7109375" customWidth="1"/>
    <col min="6" max="6" width="28.140625" customWidth="1"/>
    <col min="7" max="7" width="19.7109375" customWidth="1"/>
    <col min="8" max="9" width="11.42578125" customWidth="1"/>
    <col min="10" max="10" width="12.7109375" customWidth="1"/>
  </cols>
  <sheetData>
    <row r="1" spans="1:10" ht="18.75" x14ac:dyDescent="0.3">
      <c r="A1" s="79" t="s">
        <v>28</v>
      </c>
      <c r="B1" s="80"/>
      <c r="C1" s="80"/>
      <c r="D1" s="80"/>
      <c r="E1" s="80"/>
      <c r="F1" s="80"/>
      <c r="G1" s="80"/>
      <c r="H1" s="80"/>
      <c r="I1" s="80"/>
      <c r="J1" s="80"/>
    </row>
    <row r="2" spans="1:10" ht="18.75" x14ac:dyDescent="0.3">
      <c r="A2" s="79" t="s">
        <v>24</v>
      </c>
      <c r="B2" s="79"/>
      <c r="C2" s="79"/>
      <c r="D2" s="79"/>
      <c r="E2" s="79"/>
      <c r="F2" s="79"/>
      <c r="G2" s="79"/>
      <c r="H2" s="79"/>
      <c r="I2" s="79"/>
      <c r="J2" s="79"/>
    </row>
    <row r="3" spans="1:10" x14ac:dyDescent="0.25">
      <c r="A3" s="78" t="s">
        <v>0</v>
      </c>
      <c r="B3" s="78"/>
      <c r="C3" s="78"/>
      <c r="D3" s="78"/>
      <c r="E3" s="78"/>
      <c r="F3" s="78"/>
      <c r="G3" s="78"/>
      <c r="H3" s="78"/>
      <c r="I3" s="78"/>
      <c r="J3" s="78"/>
    </row>
    <row r="4" spans="1:10" ht="18.75" customHeight="1" x14ac:dyDescent="0.25">
      <c r="A4" s="77" t="s">
        <v>29</v>
      </c>
      <c r="B4" s="77"/>
      <c r="C4" s="77"/>
      <c r="D4" s="77"/>
      <c r="E4" s="77"/>
      <c r="F4" s="77"/>
      <c r="G4" s="77"/>
      <c r="H4" s="77"/>
      <c r="I4" s="77"/>
      <c r="J4" s="77"/>
    </row>
    <row r="5" spans="1:10" ht="19.5" thickBot="1" x14ac:dyDescent="0.35">
      <c r="A5" s="1"/>
      <c r="B5" s="1"/>
      <c r="C5" s="1"/>
      <c r="D5" s="1"/>
      <c r="E5" s="1"/>
      <c r="F5" s="1"/>
      <c r="G5" s="1"/>
      <c r="H5" s="1"/>
      <c r="I5" s="1"/>
    </row>
    <row r="6" spans="1:10" s="23" customFormat="1" ht="31.5" customHeight="1" thickBot="1" x14ac:dyDescent="0.3">
      <c r="A6" s="62" t="s">
        <v>1</v>
      </c>
      <c r="B6" s="57" t="s">
        <v>11</v>
      </c>
      <c r="C6" s="62" t="s">
        <v>2</v>
      </c>
      <c r="D6" s="64" t="s">
        <v>12</v>
      </c>
      <c r="E6" s="65"/>
      <c r="F6" s="57" t="s">
        <v>4</v>
      </c>
      <c r="G6" s="59" t="s">
        <v>14</v>
      </c>
      <c r="H6" s="60"/>
      <c r="I6" s="61"/>
      <c r="J6" s="55" t="s">
        <v>3</v>
      </c>
    </row>
    <row r="7" spans="1:10" s="23" customFormat="1" ht="45.75" customHeight="1" thickBot="1" x14ac:dyDescent="0.3">
      <c r="A7" s="63"/>
      <c r="B7" s="58"/>
      <c r="C7" s="63"/>
      <c r="D7" s="20" t="s">
        <v>20</v>
      </c>
      <c r="E7" s="20" t="s">
        <v>6</v>
      </c>
      <c r="F7" s="58"/>
      <c r="G7" s="21" t="s">
        <v>17</v>
      </c>
      <c r="H7" s="20" t="s">
        <v>13</v>
      </c>
      <c r="I7" s="22" t="s">
        <v>5</v>
      </c>
      <c r="J7" s="56"/>
    </row>
    <row r="8" spans="1:10" ht="15.75" customHeight="1" x14ac:dyDescent="0.25">
      <c r="A8" s="70" t="s">
        <v>15</v>
      </c>
      <c r="B8" s="73"/>
      <c r="C8" s="75">
        <v>4396.3999999999996</v>
      </c>
      <c r="D8" s="75">
        <f>1831.9+E8+E8+E8</f>
        <v>2930.8000000000006</v>
      </c>
      <c r="E8" s="75">
        <v>366.3</v>
      </c>
      <c r="F8" s="49" t="s">
        <v>22</v>
      </c>
      <c r="G8" s="72" t="s">
        <v>16</v>
      </c>
      <c r="H8" s="66">
        <v>44561</v>
      </c>
      <c r="I8" s="68">
        <v>4396.3999999999996</v>
      </c>
      <c r="J8" s="70" t="s">
        <v>7</v>
      </c>
    </row>
    <row r="9" spans="1:10" x14ac:dyDescent="0.25">
      <c r="A9" s="71"/>
      <c r="B9" s="74"/>
      <c r="C9" s="76"/>
      <c r="D9" s="76"/>
      <c r="E9" s="76"/>
      <c r="F9" s="50"/>
      <c r="G9" s="71"/>
      <c r="H9" s="67"/>
      <c r="I9" s="69"/>
      <c r="J9" s="71"/>
    </row>
    <row r="10" spans="1:10" ht="15.75" x14ac:dyDescent="0.25">
      <c r="A10" s="2"/>
      <c r="B10" s="18"/>
      <c r="C10" s="3"/>
      <c r="D10" s="3"/>
      <c r="E10" s="33"/>
      <c r="F10" s="50"/>
      <c r="G10" s="67">
        <v>44216</v>
      </c>
      <c r="H10" s="24"/>
      <c r="I10" s="5"/>
      <c r="J10" s="71" t="s">
        <v>8</v>
      </c>
    </row>
    <row r="11" spans="1:10" ht="15.75" x14ac:dyDescent="0.25">
      <c r="A11" s="2"/>
      <c r="B11" s="18"/>
      <c r="C11" s="3"/>
      <c r="D11" s="3"/>
      <c r="E11" s="33"/>
      <c r="F11" s="50"/>
      <c r="G11" s="67"/>
      <c r="H11" s="4"/>
      <c r="I11" s="5"/>
      <c r="J11" s="71"/>
    </row>
    <row r="12" spans="1:10" ht="18" customHeight="1" thickBot="1" x14ac:dyDescent="0.3">
      <c r="A12" s="6"/>
      <c r="B12" s="19"/>
      <c r="C12" s="7"/>
      <c r="D12" s="7"/>
      <c r="E12" s="37"/>
      <c r="F12" s="51"/>
      <c r="G12" s="8"/>
      <c r="H12" s="8"/>
      <c r="I12" s="8"/>
      <c r="J12" s="9"/>
    </row>
    <row r="13" spans="1:10" ht="31.5" customHeight="1" x14ac:dyDescent="0.25">
      <c r="A13" s="26" t="s">
        <v>15</v>
      </c>
      <c r="B13" s="25"/>
      <c r="C13" s="27">
        <v>4959</v>
      </c>
      <c r="D13" s="27">
        <f>1710+E1+E13+E13+E13</f>
        <v>2736</v>
      </c>
      <c r="E13" s="27">
        <v>342</v>
      </c>
      <c r="F13" s="52" t="s">
        <v>19</v>
      </c>
      <c r="G13" s="29" t="s">
        <v>18</v>
      </c>
      <c r="H13" s="31">
        <v>44561</v>
      </c>
      <c r="I13" s="32">
        <v>4959</v>
      </c>
      <c r="J13" s="29" t="s">
        <v>7</v>
      </c>
    </row>
    <row r="14" spans="1:10" ht="36" customHeight="1" thickBot="1" x14ac:dyDescent="0.3">
      <c r="A14" s="35"/>
      <c r="B14" s="35"/>
      <c r="C14" s="36"/>
      <c r="D14" s="36"/>
      <c r="E14" s="36"/>
      <c r="F14" s="53"/>
      <c r="G14" s="38">
        <v>44221</v>
      </c>
      <c r="H14" s="42"/>
      <c r="I14" s="32"/>
      <c r="J14" s="30" t="s">
        <v>8</v>
      </c>
    </row>
    <row r="15" spans="1:10" ht="31.5" customHeight="1" x14ac:dyDescent="0.25">
      <c r="A15" s="26" t="s">
        <v>15</v>
      </c>
      <c r="B15" s="29"/>
      <c r="C15" s="28">
        <f>I15+I17+I18</f>
        <v>3634.5999999999995</v>
      </c>
      <c r="D15" s="28">
        <f>1493.7+E15+E15+E15</f>
        <v>2410.6349999999998</v>
      </c>
      <c r="E15" s="28">
        <v>305.64499999999998</v>
      </c>
      <c r="F15" s="52" t="s">
        <v>23</v>
      </c>
      <c r="G15" s="29" t="s">
        <v>21</v>
      </c>
      <c r="H15" s="40">
        <v>44561</v>
      </c>
      <c r="I15" s="34">
        <v>3409.2</v>
      </c>
      <c r="J15" s="29" t="s">
        <v>7</v>
      </c>
    </row>
    <row r="16" spans="1:10" ht="18.75" customHeight="1" thickBot="1" x14ac:dyDescent="0.3">
      <c r="A16" s="45"/>
      <c r="B16" s="29"/>
      <c r="C16" s="28"/>
      <c r="D16" s="28"/>
      <c r="E16" s="28"/>
      <c r="F16" s="54"/>
      <c r="G16" s="39">
        <v>44224</v>
      </c>
      <c r="H16" s="41"/>
      <c r="I16" s="10"/>
      <c r="J16" s="44" t="s">
        <v>8</v>
      </c>
    </row>
    <row r="17" spans="1:10" ht="31.5" customHeight="1" thickBot="1" x14ac:dyDescent="0.3">
      <c r="A17" s="45"/>
      <c r="B17" s="29"/>
      <c r="C17" s="28"/>
      <c r="D17" s="28"/>
      <c r="E17" s="28"/>
      <c r="F17" s="54"/>
      <c r="G17" s="39" t="s">
        <v>25</v>
      </c>
      <c r="H17" s="40">
        <v>44561</v>
      </c>
      <c r="I17" s="10">
        <v>175.7</v>
      </c>
      <c r="J17" s="43" t="s">
        <v>26</v>
      </c>
    </row>
    <row r="18" spans="1:10" ht="36.75" customHeight="1" thickBot="1" x14ac:dyDescent="0.3">
      <c r="A18" s="35"/>
      <c r="B18" s="29"/>
      <c r="C18" s="28"/>
      <c r="D18" s="28"/>
      <c r="E18" s="28"/>
      <c r="F18" s="53"/>
      <c r="G18" s="39" t="s">
        <v>27</v>
      </c>
      <c r="H18" s="46">
        <v>44561</v>
      </c>
      <c r="I18" s="10">
        <v>49.7</v>
      </c>
      <c r="J18" s="47" t="s">
        <v>26</v>
      </c>
    </row>
    <row r="19" spans="1:10" ht="16.5" thickBot="1" x14ac:dyDescent="0.3">
      <c r="A19" s="13" t="s">
        <v>9</v>
      </c>
      <c r="B19" s="13"/>
      <c r="C19" s="12">
        <f>SUM(C8:C18)</f>
        <v>12990</v>
      </c>
      <c r="D19" s="12">
        <f>D8+D11+D13+D14+D15</f>
        <v>8077.4350000000013</v>
      </c>
      <c r="E19" s="12">
        <f>SUM(E8:E18)</f>
        <v>1013.9449999999999</v>
      </c>
      <c r="F19" s="11"/>
      <c r="G19" s="11"/>
      <c r="H19" s="11"/>
      <c r="I19" s="12">
        <f>SUM(I8:I18)</f>
        <v>12990</v>
      </c>
      <c r="J19" s="44"/>
    </row>
    <row r="20" spans="1:10" x14ac:dyDescent="0.25">
      <c r="C20" s="14"/>
      <c r="D20" s="14"/>
      <c r="E20" s="15"/>
      <c r="F20" s="15"/>
      <c r="G20" s="14"/>
      <c r="H20" s="14"/>
      <c r="I20" s="14"/>
    </row>
    <row r="22" spans="1:10" x14ac:dyDescent="0.25">
      <c r="C22" s="48"/>
      <c r="D22" s="48"/>
      <c r="E22" s="16"/>
      <c r="F22" s="16"/>
    </row>
    <row r="23" spans="1:10" ht="18.75" x14ac:dyDescent="0.25">
      <c r="A23" s="17" t="s">
        <v>10</v>
      </c>
      <c r="B23" s="17"/>
    </row>
  </sheetData>
  <mergeCells count="26">
    <mergeCell ref="A4:J4"/>
    <mergeCell ref="A3:J3"/>
    <mergeCell ref="A2:J2"/>
    <mergeCell ref="A1:J1"/>
    <mergeCell ref="A6:A7"/>
    <mergeCell ref="B6:B7"/>
    <mergeCell ref="A8:A9"/>
    <mergeCell ref="B8:B9"/>
    <mergeCell ref="C8:C9"/>
    <mergeCell ref="D8:D9"/>
    <mergeCell ref="E8:E9"/>
    <mergeCell ref="C22:D22"/>
    <mergeCell ref="F8:F12"/>
    <mergeCell ref="F13:F14"/>
    <mergeCell ref="F15:F18"/>
    <mergeCell ref="J6:J7"/>
    <mergeCell ref="F6:F7"/>
    <mergeCell ref="G6:I6"/>
    <mergeCell ref="C6:C7"/>
    <mergeCell ref="D6:E6"/>
    <mergeCell ref="H8:H9"/>
    <mergeCell ref="I8:I9"/>
    <mergeCell ref="J8:J9"/>
    <mergeCell ref="J10:J11"/>
    <mergeCell ref="G10:G11"/>
    <mergeCell ref="G8:G9"/>
  </mergeCells>
  <pageMargins left="0.33333333333333331" right="0.29166666666666669" top="0.44791666666666669" bottom="0.21875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2021-09-22T06:38:13Z</dcterms:modified>
</cp:coreProperties>
</file>