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82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<sst xmlns="http://schemas.openxmlformats.org/spreadsheetml/2006/main" count="909" uniqueCount="410">
  <si>
    <t>ACHILUS-SLE SRL</t>
  </si>
  <si>
    <t>ACSEAL GAZ ICS SRL</t>
  </si>
  <si>
    <t>ACVADEM SRL</t>
  </si>
  <si>
    <t>AGENTIA SERVICII PUBLICE IP</t>
  </si>
  <si>
    <t>AGROPIESE TGR GRUP SRL</t>
  </si>
  <si>
    <t>ALBIZ M SRL</t>
  </si>
  <si>
    <t>AMMO SRL IM</t>
  </si>
  <si>
    <t>ANDRECRIS SRL</t>
  </si>
  <si>
    <t>ANTARIUS-COM SRL</t>
  </si>
  <si>
    <t>APROCHIMIE SRL</t>
  </si>
  <si>
    <t>APROTEHPRO SRL IM</t>
  </si>
  <si>
    <t>AQUATRADE CC SRL</t>
  </si>
  <si>
    <t>ARAMILON SRL</t>
  </si>
  <si>
    <t>ARAX-IMPEX SRL</t>
  </si>
  <si>
    <t>ARGEN-COM SRL</t>
  </si>
  <si>
    <t>ARIDAN CENTER SRL</t>
  </si>
  <si>
    <t>ASD TRANS-COMERT SRL</t>
  </si>
  <si>
    <t>AUTINOVATIV SRL</t>
  </si>
  <si>
    <t>AUTO-PREZENT SRL Centrul Comercial MEGA</t>
  </si>
  <si>
    <t>AUTOBUZ SERVICE SRL</t>
  </si>
  <si>
    <t>AUTOFORTA  SRL</t>
  </si>
  <si>
    <t>AUTOPROGRESIV SERVICE SRL</t>
  </si>
  <si>
    <t>AVOLVODA SRL</t>
  </si>
  <si>
    <t>BEATRICE COM SRL</t>
  </si>
  <si>
    <t>BEBICO SRL</t>
  </si>
  <si>
    <t>BEM INNA SRL SC</t>
  </si>
  <si>
    <t>BEMAS SRL</t>
  </si>
  <si>
    <t>BERNULINA SRL</t>
  </si>
  <si>
    <t>BERUF AUTO SRL</t>
  </si>
  <si>
    <t>BICOMPLEX SRL</t>
  </si>
  <si>
    <t>BIG BIS BISTRO SRL</t>
  </si>
  <si>
    <t>BIMETCOM SRL</t>
  </si>
  <si>
    <t>BIROLUX-MT SRL</t>
  </si>
  <si>
    <t>BIROUL VAMAL CHISINAU</t>
  </si>
  <si>
    <t>BLUE SHARK SRL</t>
  </si>
  <si>
    <t>BOGATU MIHAIL</t>
  </si>
  <si>
    <t>BRADUCOM SRL</t>
  </si>
  <si>
    <t>CADASTRU IS</t>
  </si>
  <si>
    <t>CARGO-TEST SRL</t>
  </si>
  <si>
    <t>CARIERA COBUSCA SA</t>
  </si>
  <si>
    <t>CASA DE COMERT VITA SRL</t>
  </si>
  <si>
    <t>CASA EDITURII EXPERT SRL</t>
  </si>
  <si>
    <t>CATADENI-LUX SRL</t>
  </si>
  <si>
    <t>CATOL LUX SRL</t>
  </si>
  <si>
    <t>CATRANIS-COM SRL</t>
  </si>
  <si>
    <t>CENTRUL DE METROLOGIE APLICATA SI CETIFICARE IS</t>
  </si>
  <si>
    <t>CEVCOM-PRIM SRL</t>
  </si>
  <si>
    <t>CHETON GRUP SRL</t>
  </si>
  <si>
    <t>CHIMCONSULT SRL</t>
  </si>
  <si>
    <t>CMYK PLUS SRL</t>
  </si>
  <si>
    <t>COCA COLA  Imbuteliere Chisinau SRL</t>
  </si>
  <si>
    <t>CONMETAL-COM SRL</t>
  </si>
  <si>
    <t>CONSALEX- PRIM SRL</t>
  </si>
  <si>
    <t>CONSILIUL MUNICIPAL CHISINAU</t>
  </si>
  <si>
    <t>CONTABIL SERVICE SRL</t>
  </si>
  <si>
    <t>CORDEN-ST SRL</t>
  </si>
  <si>
    <t>CRAFTI RETAIL SRL</t>
  </si>
  <si>
    <t>CRIS REGISTRU IS</t>
  </si>
  <si>
    <t>CSP MUN.CHISINAU MF-TS</t>
  </si>
  <si>
    <t>DAMICOM SRL</t>
  </si>
  <si>
    <t>DANILINA PRIM SRL</t>
  </si>
  <si>
    <t>DEPARTAMENTUL TRUPELOR DE CARABINERI</t>
  </si>
  <si>
    <t>DEPOUL DE LOCOMOTIVE CHISINAU</t>
  </si>
  <si>
    <t xml:space="preserve">DETA SA </t>
  </si>
  <si>
    <t>DETEMOS SRL SC</t>
  </si>
  <si>
    <t>DIAPAZON SRL</t>
  </si>
  <si>
    <t>DIMECON-11 SA</t>
  </si>
  <si>
    <t>DINASAS- COM SRL</t>
  </si>
  <si>
    <t>DISPENSARUL REPUBLICAN DE NARCOLOGIE IMSP</t>
  </si>
  <si>
    <t>DIVIMEX GRUP  S.R.L</t>
  </si>
  <si>
    <t>EDITURA DE IMPRIMARE STATISTICA IS</t>
  </si>
  <si>
    <t>ELECTROMOTOR-SERVICE SRL</t>
  </si>
  <si>
    <t>ELEKTROHANDEL SRL ICS</t>
  </si>
  <si>
    <t>ELMERON SRL</t>
  </si>
  <si>
    <t>ESNEVA-COM SRL</t>
  </si>
  <si>
    <t>ESTARCTIC SRL</t>
  </si>
  <si>
    <t>EXIMOTOR SA</t>
  </si>
  <si>
    <t>FANICONST SRL</t>
  </si>
  <si>
    <t>FARMCOMPLEX PRIM SRL SC</t>
  </si>
  <si>
    <t>Federatia Moldoveneasca de Fotbal</t>
  </si>
  <si>
    <t>FERODOCOM-M SRL</t>
  </si>
  <si>
    <t>FILIPICO SRL</t>
  </si>
  <si>
    <t>FOCTEH SRL</t>
  </si>
  <si>
    <t>FORTUNA-SERVICE SRL</t>
  </si>
  <si>
    <t>FRANZELUTA  SA</t>
  </si>
  <si>
    <t>GAMMA-BIG SRL FCP</t>
  </si>
  <si>
    <t>GECRI SRL</t>
  </si>
  <si>
    <t>GEDEON RICHTER- RETEA FARMACEUTICA SRL</t>
  </si>
  <si>
    <t>GET PREMIUM  SRL</t>
  </si>
  <si>
    <t>GINDEA V. II</t>
  </si>
  <si>
    <t>GNF FURNIZARE ENERGIE SRL ICS</t>
  </si>
  <si>
    <t>HIDROCHIM SRL</t>
  </si>
  <si>
    <t>IGIENA GRUP SRL</t>
  </si>
  <si>
    <t>INFOTURISM GRUP SRL</t>
  </si>
  <si>
    <t>INTREPRINDEREA DE REPARATIE SE EXPLOATARE AUTO SRL</t>
  </si>
  <si>
    <t>IT SERVICE GRUP SRL</t>
  </si>
  <si>
    <t>IULEXAL-PRIM SRL</t>
  </si>
  <si>
    <t>JARDAN COMERT SRL</t>
  </si>
  <si>
    <t>JLC SA</t>
  </si>
  <si>
    <t>JOVMIR VASILE II</t>
  </si>
  <si>
    <t>KAMAZ SRL CA</t>
  </si>
  <si>
    <t>KARCHER SRL IM</t>
  </si>
  <si>
    <t>LANGERA SRL</t>
  </si>
  <si>
    <t>LIGA FRUCTELOR SRL</t>
  </si>
  <si>
    <t>LIGHT SERVICE COM SRL</t>
  </si>
  <si>
    <t>LIZARIN SRL</t>
  </si>
  <si>
    <t>LUMEA FILTRELOR SRL</t>
  </si>
  <si>
    <t>LUSMECON SA</t>
  </si>
  <si>
    <t>MAGISTRA-PREST SRL SC</t>
  </si>
  <si>
    <t>MAGNIC METAL SRL SC</t>
  </si>
  <si>
    <t>MANNOL AUTOTRADE SRL</t>
  </si>
  <si>
    <t>MARCHILPET SRL</t>
  </si>
  <si>
    <t>MATIRO SRL</t>
  </si>
  <si>
    <t>MAVACTIV SRL</t>
  </si>
  <si>
    <t>MAXIMUM AUTO SRL</t>
  </si>
  <si>
    <t>MB SERVICE SRL</t>
  </si>
  <si>
    <t>METANCOR-COM SRL</t>
  </si>
  <si>
    <t>METRO CASH &amp;  CARRY MOLDOVA  ICS SRL</t>
  </si>
  <si>
    <t>MILIOM AUTO SRL</t>
  </si>
  <si>
    <t>MITRA-GRUP SRL</t>
  </si>
  <si>
    <t>MOL-DECLAR PROIECT SRL</t>
  </si>
  <si>
    <t xml:space="preserve">MOLDELECTROMONTAJ SA </t>
  </si>
  <si>
    <t>MOLDIESEL SRL</t>
  </si>
  <si>
    <t>MOLDINDCONBANK SA BC</t>
  </si>
  <si>
    <t>MOLDTELECOM SA</t>
  </si>
  <si>
    <t>MOTOGRUP SERVICE SRL</t>
  </si>
  <si>
    <t>NEOCAR SRL</t>
  </si>
  <si>
    <t>NISTRU LADA SA</t>
  </si>
  <si>
    <t>NOBILEX PRIM SRL</t>
  </si>
  <si>
    <t>OLMOSDON SRL</t>
  </si>
  <si>
    <t>ORANGE MOLDOVA SA IM</t>
  </si>
  <si>
    <t>PALIN CONSTRUCT SRL</t>
  </si>
  <si>
    <t>PAVLIUC VASILE GT</t>
  </si>
  <si>
    <t>PETROM-MOLDOVA SRL</t>
  </si>
  <si>
    <t>PLATOPRIM  SRL</t>
  </si>
  <si>
    <t>PRELMET SRL</t>
  </si>
  <si>
    <t>PRIMARIA or. VADUL lui VODA</t>
  </si>
  <si>
    <t>PROCAR ADAC SRL</t>
  </si>
  <si>
    <t>PROPLUS SRL</t>
  </si>
  <si>
    <t>RADOP-OPT SRL</t>
  </si>
  <si>
    <t>REGIA AUTOSALUBRITATE IM</t>
  </si>
  <si>
    <t>REMARCA SRL</t>
  </si>
  <si>
    <t>RENOVATII IT SRL</t>
  </si>
  <si>
    <t>RIALTO-STUDIO SRL</t>
  </si>
  <si>
    <t>RIVOLS SRL</t>
  </si>
  <si>
    <t>RULCAR SRL</t>
  </si>
  <si>
    <t>RUTE INTERNE SRL</t>
  </si>
  <si>
    <t>SANS SRL</t>
  </si>
  <si>
    <t>SANTARM SRL FPC</t>
  </si>
  <si>
    <t>SERVICII URBANE SRL</t>
  </si>
  <si>
    <t>Serviciul fiscal de stat ( blanchete)</t>
  </si>
  <si>
    <t>SERVICIUL TEHNOLOGII INFORMATIONALE AL MAI</t>
  </si>
  <si>
    <t>SILVICEB-COM SRL</t>
  </si>
  <si>
    <t>SIMAR - AUTO SRL</t>
  </si>
  <si>
    <t>SOLING SRL</t>
  </si>
  <si>
    <t>SOLITEX GLASS SRL</t>
  </si>
  <si>
    <t>STICLAMONT SA</t>
  </si>
  <si>
    <t>STOC CENTRU SRL</t>
  </si>
  <si>
    <t>STROMA SRL SC</t>
  </si>
  <si>
    <t>STRONGHOLD SRL</t>
  </si>
  <si>
    <t>SUDARESERV SRL</t>
  </si>
  <si>
    <t>SUPRATEN SA</t>
  </si>
  <si>
    <t>T SRL</t>
  </si>
  <si>
    <t>TEHAGROAPARAT SRL</t>
  </si>
  <si>
    <t xml:space="preserve">TEHGAZ GRUP SRL </t>
  </si>
  <si>
    <t>TEHNOTITAN SRL</t>
  </si>
  <si>
    <t>TEHRASAGRO SRL</t>
  </si>
  <si>
    <t>TELEMAR SRL</t>
  </si>
  <si>
    <t xml:space="preserve">TERMOELECTRICA S A </t>
  </si>
  <si>
    <t>TEXTURA SRL FIL.NR.1</t>
  </si>
  <si>
    <t>TIPOGRAFIA CENTRALA IS</t>
  </si>
  <si>
    <t>TIREX PETROL S.A</t>
  </si>
  <si>
    <t>TOP SHOP STUDIOMODERNA SRL</t>
  </si>
  <si>
    <t>TRACTORDETAL SRL SC</t>
  </si>
  <si>
    <t>TRANS AGER SRL</t>
  </si>
  <si>
    <t>TRANSAUTOGAZ SRL</t>
  </si>
  <si>
    <t>TRIALTEX PLUS  SRL SC</t>
  </si>
  <si>
    <t>TRIS SRL</t>
  </si>
  <si>
    <t>TRIUMF-UNITRIED SRL</t>
  </si>
  <si>
    <t>TSV-EXIM SRL</t>
  </si>
  <si>
    <t>TURCAN NINA</t>
  </si>
  <si>
    <t>UNIPLAST SRL</t>
  </si>
  <si>
    <t>UNITEHCOM  S.R.L</t>
  </si>
  <si>
    <t xml:space="preserve">USMF N. TESTEMITANU IP </t>
  </si>
  <si>
    <t>UZINA TOPAZ  SA IM</t>
  </si>
  <si>
    <t>VADINA S.R.L.</t>
  </si>
  <si>
    <t>VIELNAX  SRL</t>
  </si>
  <si>
    <t>VION-IMPEX SRL</t>
  </si>
  <si>
    <t>VITALCOMUS SRL</t>
  </si>
  <si>
    <t>VITAUTOSIL SRL</t>
  </si>
  <si>
    <t>VOLTA SRL</t>
  </si>
  <si>
    <t>VOTAN-LUX SRL</t>
  </si>
  <si>
    <t>ALIANCE INSURANCE GRUP SA CA</t>
  </si>
  <si>
    <t>ASTERRA GRUP SA CA</t>
  </si>
  <si>
    <t>GENERAL ASIGURARI SA CA</t>
  </si>
  <si>
    <t>MOLDCARGO SA</t>
  </si>
  <si>
    <t>ADAX-PRIM SRL</t>
  </si>
  <si>
    <t>APA- CANAL CHISINAU SA</t>
  </si>
  <si>
    <t>CENTRUL DE INSTRUIRE IN DOMENIUL RELATIILOR DE MUNCA IS</t>
  </si>
  <si>
    <t>CENTRUL DE TELECOMUNICATII SPECIALE IS</t>
  </si>
  <si>
    <t>CENTRUL NATIONAL DE SANATATE PUBLICA</t>
  </si>
  <si>
    <t>CREDO INDUSTRY SRL</t>
  </si>
  <si>
    <t>DISCTOP-GRAFIC SRL</t>
  </si>
  <si>
    <t>FRIGHINOX SRL</t>
  </si>
  <si>
    <t>IC SOFT SRL</t>
  </si>
  <si>
    <t>INDMONTAJ SA</t>
  </si>
  <si>
    <t>INSPECTORATUL ECOLOGIC DE STAT</t>
  </si>
  <si>
    <t>INSPIRIO-IU SRL</t>
  </si>
  <si>
    <t>LADARSARSOFT SRL</t>
  </si>
  <si>
    <t>MARCA KLUBAFACERI SRL</t>
  </si>
  <si>
    <t>MOLDDATA IS</t>
  </si>
  <si>
    <t>MOLDOVA-AGROINDBANK SA</t>
  </si>
  <si>
    <t>MOLDPRESA GRUP SRL</t>
  </si>
  <si>
    <t>POSTA MOLDOVEI IS</t>
  </si>
  <si>
    <t>RADEON SERVICE SRL</t>
  </si>
  <si>
    <t>REGIA COMUNAL LOCATIVA or. V.VODA</t>
  </si>
  <si>
    <t>RUTA-PRIM SRL</t>
  </si>
  <si>
    <t>SINDINDCOMSERVICE Federatia Sindicatelor</t>
  </si>
  <si>
    <t>SOFT LIDER SRL SC</t>
  </si>
  <si>
    <t>SPITALUL CLINIC AL MINISTERULUI SANATATII</t>
  </si>
  <si>
    <t>TIMPUL de DIMINEATA PP</t>
  </si>
  <si>
    <t>VALIDINCOM SRL</t>
  </si>
  <si>
    <t>VASCRI SRL SC</t>
  </si>
  <si>
    <t>Lista agenților economici</t>
  </si>
  <si>
    <t>Denumirea bunurilor, lucrărilor și serviciilor</t>
  </si>
  <si>
    <t>Numărul, data valabilității contractului</t>
  </si>
  <si>
    <t>Suma contractului</t>
  </si>
  <si>
    <t>Articol de cheltuieli</t>
  </si>
  <si>
    <t>Bugetul aprobat/precizat pe an, mii lei</t>
  </si>
  <si>
    <t>Executare cheltuieli, mii lei</t>
  </si>
  <si>
    <t>În luna curentă</t>
  </si>
  <si>
    <t>Combustibil</t>
  </si>
  <si>
    <t>Lubrifianți</t>
  </si>
  <si>
    <t>Energie electrică</t>
  </si>
  <si>
    <t>Energie termică</t>
  </si>
  <si>
    <t>Apa</t>
  </si>
  <si>
    <t>Piese de schimb și materiale</t>
  </si>
  <si>
    <t>Retribuirea muncii</t>
  </si>
  <si>
    <t>Fondul social</t>
  </si>
  <si>
    <t>Asigurarea medicală</t>
  </si>
  <si>
    <t>Uzura mijloacelor fixe</t>
  </si>
  <si>
    <t>Alte cheltuieli</t>
  </si>
  <si>
    <t>Conducătorul entității</t>
  </si>
  <si>
    <t>apa potabila</t>
  </si>
  <si>
    <t>materiale</t>
  </si>
  <si>
    <t>piese de schimb</t>
  </si>
  <si>
    <t>produse alimentare</t>
  </si>
  <si>
    <t>ulei</t>
  </si>
  <si>
    <t>piese de schimb, servicii testare tehnică</t>
  </si>
  <si>
    <t>servicii reparatie instrumente,utilaje</t>
  </si>
  <si>
    <t>ulei, servicii reparatie instrumente,utilaje</t>
  </si>
  <si>
    <t>taxe vamale</t>
  </si>
  <si>
    <t>servicii testare tehnică</t>
  </si>
  <si>
    <t>blanchete</t>
  </si>
  <si>
    <t>servicii perfectionare documente</t>
  </si>
  <si>
    <t>mobila</t>
  </si>
  <si>
    <t>combustibil</t>
  </si>
  <si>
    <t>servicii diagnosticare</t>
  </si>
  <si>
    <t>materiale electrice</t>
  </si>
  <si>
    <t>ulei, anvelope</t>
  </si>
  <si>
    <t>ferestre din PVC</t>
  </si>
  <si>
    <t>materiale sportive</t>
  </si>
  <si>
    <t>motorina</t>
  </si>
  <si>
    <t>bilete avia</t>
  </si>
  <si>
    <t>piese de schimb pentru tehnica de calcul</t>
  </si>
  <si>
    <t>materiale de uz casnic</t>
  </si>
  <si>
    <t>materiale de construcție</t>
  </si>
  <si>
    <t>produse alimentare, materiale</t>
  </si>
  <si>
    <t>birotica</t>
  </si>
  <si>
    <t>servicii brocher</t>
  </si>
  <si>
    <t>servicii resapare anvelope</t>
  </si>
  <si>
    <t>benzina</t>
  </si>
  <si>
    <t>climatizoare</t>
  </si>
  <si>
    <t>servicii perfectare documente</t>
  </si>
  <si>
    <t>bilete, abonamente</t>
  </si>
  <si>
    <t>gaz metan</t>
  </si>
  <si>
    <t>produse medicamentoase</t>
  </si>
  <si>
    <t>asigurare auto</t>
  </si>
  <si>
    <t>asigurare personal</t>
  </si>
  <si>
    <t>Arenda dispecerat Al.cel Bun 48 1A</t>
  </si>
  <si>
    <t>Arenda teren Baza de odihna ”Expres”</t>
  </si>
  <si>
    <t>servicii telefomie fixă</t>
  </si>
  <si>
    <t>servicii certificare semnaturi digitale</t>
  </si>
  <si>
    <t>servicii expertixa sanitară</t>
  </si>
  <si>
    <t>servicii curațare teritoriu de zăpadă</t>
  </si>
  <si>
    <t>servicii sanitare, servicii instruire personal</t>
  </si>
  <si>
    <t>servicii elaborare diplome</t>
  </si>
  <si>
    <t>servicii lacatușerie</t>
  </si>
  <si>
    <t>energie electrică</t>
  </si>
  <si>
    <t>servicii de instruire a personalului</t>
  </si>
  <si>
    <t>servicii ecologice</t>
  </si>
  <si>
    <t>servicii alimentație publică</t>
  </si>
  <si>
    <t>servicii informaționale</t>
  </si>
  <si>
    <t>servicii bancare</t>
  </si>
  <si>
    <t>servicii realizare abonamente</t>
  </si>
  <si>
    <t>servicii telefonie fixă</t>
  </si>
  <si>
    <t>servicii telefomnie mobilă</t>
  </si>
  <si>
    <t>servicii poștale</t>
  </si>
  <si>
    <t>servicii internet</t>
  </si>
  <si>
    <t>servicii transportare deșeuri</t>
  </si>
  <si>
    <t>compensarea serviciilor de transport ruta 10 și 28</t>
  </si>
  <si>
    <t>servicii pază</t>
  </si>
  <si>
    <t>servicii dezinfectare autobuze</t>
  </si>
  <si>
    <t xml:space="preserve">cotizații sindicale </t>
  </si>
  <si>
    <t>energie termică</t>
  </si>
  <si>
    <t>abonare la reviste</t>
  </si>
  <si>
    <t>compensarea serviciilor de transport ruta 23</t>
  </si>
  <si>
    <t>factura de plată</t>
  </si>
  <si>
    <t>piese de schimb, servicii reparatie instrumente,utilaje</t>
  </si>
  <si>
    <t>autobuz</t>
  </si>
  <si>
    <t>servicii lucrări cadastrale</t>
  </si>
  <si>
    <t>birotica/stampile</t>
  </si>
  <si>
    <t>servicii de deservire/verificare instrumente și utilaje</t>
  </si>
  <si>
    <t>materiale, servicii de deservire/verificare instrumente și utilaje</t>
  </si>
  <si>
    <t>servicii vamale</t>
  </si>
  <si>
    <t>echipament de protecție</t>
  </si>
  <si>
    <t>COMMA-TECH SC SRL(Rominia)</t>
  </si>
  <si>
    <t>pierderi energie electrică</t>
  </si>
  <si>
    <t>CABARI SVETLANA</t>
  </si>
  <si>
    <t>VASILIEV NATALIA</t>
  </si>
  <si>
    <t>cisterna eurocub</t>
  </si>
  <si>
    <t>apă, canalizare,</t>
  </si>
  <si>
    <t>I.M. Parcul Urban de Autobuze</t>
  </si>
  <si>
    <t>act de achizitie</t>
  </si>
  <si>
    <t>control medical angajatilor</t>
  </si>
  <si>
    <t xml:space="preserve"> servicii transportare deșeuri</t>
  </si>
  <si>
    <t>Total</t>
  </si>
  <si>
    <t>nr.3-31.12.17</t>
  </si>
  <si>
    <t>nr.1-31.12.17</t>
  </si>
  <si>
    <t>nr.4-31.12.17</t>
  </si>
  <si>
    <t>nr.5-31.12.17</t>
  </si>
  <si>
    <t>la comanda</t>
  </si>
  <si>
    <t>servicii reparatie ,utilaje</t>
  </si>
  <si>
    <t>82 din 29.10.14</t>
  </si>
  <si>
    <t>RCAI02867002/01.02.18</t>
  </si>
  <si>
    <t>84/31.12.17</t>
  </si>
  <si>
    <t>SE/2855-17/21.02.18</t>
  </si>
  <si>
    <t>nr.14-21/02/18</t>
  </si>
  <si>
    <t>8/02.02.18</t>
  </si>
  <si>
    <t>ACA00757/17.03.18</t>
  </si>
  <si>
    <t>11/10.04.18</t>
  </si>
  <si>
    <t>1/ fara termen</t>
  </si>
  <si>
    <t>064324/13.04.17</t>
  </si>
  <si>
    <t>40/18.04.17</t>
  </si>
  <si>
    <t>16/30.07.17</t>
  </si>
  <si>
    <t>7/05.05.17</t>
  </si>
  <si>
    <t>RCAI41/14.05.18</t>
  </si>
  <si>
    <t>3164871/25.05.18</t>
  </si>
  <si>
    <t>34/31.12.17</t>
  </si>
  <si>
    <t>23/17-31.12.17</t>
  </si>
  <si>
    <t>34/30.06.17</t>
  </si>
  <si>
    <t>39/15.06.17</t>
  </si>
  <si>
    <t>40/fara termen</t>
  </si>
  <si>
    <t>29/4-31.12.17</t>
  </si>
  <si>
    <t>42/05.07.17</t>
  </si>
  <si>
    <t>20/27.06.16</t>
  </si>
  <si>
    <t>48/03.08.17</t>
  </si>
  <si>
    <t>50/03.08.18</t>
  </si>
  <si>
    <t>59/17.08.17</t>
  </si>
  <si>
    <t>in proces de lucru</t>
  </si>
  <si>
    <t>datele contor</t>
  </si>
  <si>
    <t>6/31.12.17</t>
  </si>
  <si>
    <t>41-45/2017</t>
  </si>
  <si>
    <t>60/17.08.17</t>
  </si>
  <si>
    <t>61/28.08.18</t>
  </si>
  <si>
    <t>ulei si acumulatoare</t>
  </si>
  <si>
    <t>anvelope</t>
  </si>
  <si>
    <t>63/29.08.18</t>
  </si>
  <si>
    <t>64/01.09.2018</t>
  </si>
  <si>
    <t>piese de schimb, uleiuri</t>
  </si>
  <si>
    <t>5/2017-31.12.17/65/05.09.17</t>
  </si>
  <si>
    <t>7/16-11.09.18</t>
  </si>
  <si>
    <t>045/29.09.17</t>
  </si>
  <si>
    <t>proces verbal lunar</t>
  </si>
  <si>
    <t>80 fara termen</t>
  </si>
  <si>
    <t>38/a fara termen</t>
  </si>
  <si>
    <t>ASOCIATIA PATRONALA A SERVICIILOR PUBLICE DIN RM</t>
  </si>
  <si>
    <t>Ccotizatii de membru</t>
  </si>
  <si>
    <t>CRASDAN SRTL</t>
  </si>
  <si>
    <t>GDG-AUTOSERVICE SRL</t>
  </si>
  <si>
    <t>MONITORUL FISCAL FISC MD</t>
  </si>
  <si>
    <t>NOVA-TALENT SRL</t>
  </si>
  <si>
    <t>REGIA EXDRUPO IM</t>
  </si>
  <si>
    <t>reparatie imbracaminte asfaltica</t>
  </si>
  <si>
    <t>SATURN GRUP SRL</t>
  </si>
  <si>
    <t xml:space="preserve">SECA CARTEA </t>
  </si>
  <si>
    <t>harta Chisinaului</t>
  </si>
  <si>
    <t>STUDIO TV-M</t>
  </si>
  <si>
    <t>servicii inregistrare video</t>
  </si>
  <si>
    <t>SUMARAL-RACING SRL</t>
  </si>
  <si>
    <t>antigel</t>
  </si>
  <si>
    <t>TECHNOTRADE BM SRL</t>
  </si>
  <si>
    <t>TEHNOAVANS SRL</t>
  </si>
  <si>
    <t>COMITETUL SINDICAL AL PUA</t>
  </si>
  <si>
    <t>cotizatii sindicale</t>
  </si>
  <si>
    <t>Informația privind cheltuielile efectuate pe parcursul lunii (01-12) anul 2017</t>
  </si>
  <si>
    <t>ACRILAT SRL</t>
  </si>
  <si>
    <t>specificatie</t>
  </si>
  <si>
    <t>ECOTEST SRL</t>
  </si>
  <si>
    <t>atestarea locurilor de munca</t>
  </si>
  <si>
    <t>FELICITA LUX SRL</t>
  </si>
  <si>
    <t>TOTUL PENTRU CONTABIL SRL</t>
  </si>
  <si>
    <t xml:space="preserve"> (suma procurarilor), mii lei</t>
  </si>
  <si>
    <t xml:space="preserve"> (suma procurarilor), lei</t>
  </si>
  <si>
    <t>Total de la începutul anului (ianuarie-decembrie)</t>
  </si>
  <si>
    <r>
      <t xml:space="preserve">Numărul de angajați conform statelor de personal 786 efectiv </t>
    </r>
    <r>
      <rPr>
        <sz val="11"/>
        <color indexed="10"/>
        <rFont val="Arial Cyr"/>
        <family val="0"/>
      </rPr>
      <t>_694___</t>
    </r>
    <r>
      <rPr>
        <sz val="11"/>
        <rFont val="Arial Cyr"/>
        <family val="0"/>
      </rPr>
      <t xml:space="preserve"> persoane</t>
    </r>
  </si>
  <si>
    <t>Capcelea Iacob</t>
  </si>
  <si>
    <t>tel.022837342</t>
  </si>
  <si>
    <t xml:space="preserve">Ex.Contabil șef </t>
  </si>
  <si>
    <t>Mandrila Ala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</si>
</sst>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_₽"/>
  </numFmts>
  <fonts count="42">
    <font>
      <sz val="10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8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72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right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72" fontId="3" fillId="0" borderId="0" xfId="0" applyNumberFormat="1" applyFont="1" applyFill="1" applyAlignment="1">
      <alignment horizontal="right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57"/>
  <sheetViews>
    <sheetView tabSelected="1" zoomScalePageLayoutView="0" workbookViewId="0" topLeftCell="A1">
      <selection activeCell="E258" sqref="E258"/>
    </sheetView>
  </sheetViews>
  <sheetFormatPr defaultColWidth="9.00390625" defaultRowHeight="12.75"/>
  <cols>
    <col min="1" max="1" width="26.25390625" style="0" customWidth="1"/>
    <col min="2" max="2" width="15.875" style="0" customWidth="1"/>
    <col min="3" max="3" width="16.00390625" style="0" customWidth="1"/>
    <col min="4" max="4" width="10.625" style="0" customWidth="1"/>
    <col min="5" max="5" width="37.125" style="19" customWidth="1"/>
    <col min="6" max="6" width="32.00390625" style="2" customWidth="1"/>
    <col min="7" max="7" width="18.875" style="2" customWidth="1"/>
    <col min="8" max="8" width="11.25390625" style="2" customWidth="1"/>
    <col min="9" max="9" width="11.125" style="2" customWidth="1"/>
    <col min="10" max="10" width="12.25390625" style="17" bestFit="1" customWidth="1"/>
    <col min="11" max="11" width="9.125" style="18" customWidth="1"/>
  </cols>
  <sheetData>
    <row r="3" spans="2:6" ht="14.25">
      <c r="B3" s="29" t="s">
        <v>395</v>
      </c>
      <c r="C3" s="29"/>
      <c r="D3" s="29"/>
      <c r="E3" s="29"/>
      <c r="F3" s="29"/>
    </row>
    <row r="4" spans="2:5" ht="14.25">
      <c r="B4" s="3"/>
      <c r="C4" s="4"/>
      <c r="D4" s="4"/>
      <c r="E4" s="3"/>
    </row>
    <row r="5" spans="2:9" ht="14.25">
      <c r="B5" s="29" t="s">
        <v>322</v>
      </c>
      <c r="C5" s="29"/>
      <c r="D5" s="29"/>
      <c r="E5" s="29"/>
      <c r="F5" s="29"/>
      <c r="G5" s="29"/>
      <c r="H5" s="1"/>
      <c r="I5" s="1"/>
    </row>
    <row r="6" spans="2:5" ht="14.25">
      <c r="B6" s="3"/>
      <c r="C6" s="4"/>
      <c r="D6" s="4"/>
      <c r="E6" s="3"/>
    </row>
    <row r="7" spans="2:6" ht="14.25">
      <c r="B7" s="29" t="s">
        <v>405</v>
      </c>
      <c r="C7" s="29"/>
      <c r="D7" s="29"/>
      <c r="E7" s="29"/>
      <c r="F7" s="29"/>
    </row>
    <row r="9" spans="1:11" ht="12.75">
      <c r="A9" s="30" t="s">
        <v>227</v>
      </c>
      <c r="B9" s="30" t="s">
        <v>228</v>
      </c>
      <c r="C9" s="30" t="s">
        <v>229</v>
      </c>
      <c r="D9" s="30"/>
      <c r="E9" s="33" t="s">
        <v>223</v>
      </c>
      <c r="F9" s="30" t="s">
        <v>224</v>
      </c>
      <c r="G9" s="30" t="s">
        <v>225</v>
      </c>
      <c r="H9" s="31" t="s">
        <v>226</v>
      </c>
      <c r="I9" s="30" t="s">
        <v>402</v>
      </c>
      <c r="J9" s="27" t="s">
        <v>403</v>
      </c>
      <c r="K9" s="28"/>
    </row>
    <row r="10" spans="1:11" s="20" customFormat="1" ht="51">
      <c r="A10" s="30"/>
      <c r="B10" s="30"/>
      <c r="C10" s="5" t="s">
        <v>404</v>
      </c>
      <c r="D10" s="5" t="s">
        <v>230</v>
      </c>
      <c r="E10" s="33"/>
      <c r="F10" s="30"/>
      <c r="G10" s="30"/>
      <c r="H10" s="32"/>
      <c r="I10" s="30"/>
      <c r="J10" s="27"/>
      <c r="K10" s="28"/>
    </row>
    <row r="11" spans="1:11" s="23" customFormat="1" ht="12.75">
      <c r="A11" s="7" t="s">
        <v>231</v>
      </c>
      <c r="B11" s="7">
        <v>32734.9</v>
      </c>
      <c r="C11" s="7">
        <v>33145.3</v>
      </c>
      <c r="D11" s="7">
        <v>2812.5</v>
      </c>
      <c r="E11" s="8" t="s">
        <v>0</v>
      </c>
      <c r="F11" s="9" t="s">
        <v>244</v>
      </c>
      <c r="G11" s="9" t="s">
        <v>327</v>
      </c>
      <c r="H11" s="9" t="s">
        <v>397</v>
      </c>
      <c r="I11" s="10">
        <f>K11</f>
        <v>370.329</v>
      </c>
      <c r="J11" s="21">
        <v>370329</v>
      </c>
      <c r="K11" s="22">
        <f>J11/1000</f>
        <v>370.329</v>
      </c>
    </row>
    <row r="12" spans="1:11" ht="12.75">
      <c r="A12" s="7" t="s">
        <v>232</v>
      </c>
      <c r="B12" s="7">
        <v>4605.7</v>
      </c>
      <c r="C12" s="7">
        <v>2317.4</v>
      </c>
      <c r="D12" s="7">
        <v>188.2</v>
      </c>
      <c r="E12" s="8" t="s">
        <v>396</v>
      </c>
      <c r="F12" s="9" t="s">
        <v>244</v>
      </c>
      <c r="G12" s="9" t="s">
        <v>307</v>
      </c>
      <c r="H12" s="9" t="s">
        <v>331</v>
      </c>
      <c r="I12" s="10">
        <f>K12</f>
        <v>0.45946</v>
      </c>
      <c r="J12" s="21">
        <v>459.46</v>
      </c>
      <c r="K12" s="22">
        <f>J12/1000</f>
        <v>0.45946</v>
      </c>
    </row>
    <row r="13" spans="1:11" ht="12.75">
      <c r="A13" s="7" t="s">
        <v>233</v>
      </c>
      <c r="B13" s="7">
        <v>1912.3</v>
      </c>
      <c r="C13" s="7">
        <v>1682.7</v>
      </c>
      <c r="D13" s="7">
        <v>188.6</v>
      </c>
      <c r="E13" s="8" t="s">
        <v>1</v>
      </c>
      <c r="F13" s="9" t="s">
        <v>244</v>
      </c>
      <c r="G13" s="9" t="s">
        <v>307</v>
      </c>
      <c r="H13" s="9" t="s">
        <v>331</v>
      </c>
      <c r="I13" s="10">
        <f aca="true" t="shared" si="0" ref="I13:I78">K13</f>
        <v>1.2</v>
      </c>
      <c r="J13" s="21">
        <v>1200</v>
      </c>
      <c r="K13" s="22">
        <f aca="true" t="shared" si="1" ref="K13:K76">J13/1000</f>
        <v>1.2</v>
      </c>
    </row>
    <row r="14" spans="1:11" ht="12.75">
      <c r="A14" s="7" t="s">
        <v>234</v>
      </c>
      <c r="B14" s="7">
        <v>1895</v>
      </c>
      <c r="C14" s="7">
        <v>776.2</v>
      </c>
      <c r="D14" s="7">
        <v>39.4</v>
      </c>
      <c r="E14" s="8" t="s">
        <v>2</v>
      </c>
      <c r="F14" s="9" t="s">
        <v>243</v>
      </c>
      <c r="G14" s="9" t="s">
        <v>353</v>
      </c>
      <c r="H14" s="9" t="s">
        <v>331</v>
      </c>
      <c r="I14" s="10">
        <f t="shared" si="0"/>
        <v>27.192</v>
      </c>
      <c r="J14" s="21">
        <v>27192</v>
      </c>
      <c r="K14" s="22">
        <f t="shared" si="1"/>
        <v>27.192</v>
      </c>
    </row>
    <row r="15" spans="1:11" ht="12.75">
      <c r="A15" s="7" t="s">
        <v>235</v>
      </c>
      <c r="B15" s="7">
        <v>245.2</v>
      </c>
      <c r="C15" s="7">
        <v>364.7</v>
      </c>
      <c r="D15" s="7">
        <v>20.8</v>
      </c>
      <c r="E15" s="8" t="s">
        <v>196</v>
      </c>
      <c r="F15" s="6" t="s">
        <v>292</v>
      </c>
      <c r="G15" s="9" t="s">
        <v>371</v>
      </c>
      <c r="H15" s="9" t="s">
        <v>331</v>
      </c>
      <c r="I15" s="10">
        <f t="shared" si="0"/>
        <v>1</v>
      </c>
      <c r="J15" s="21">
        <v>1000</v>
      </c>
      <c r="K15" s="22">
        <f t="shared" si="1"/>
        <v>1</v>
      </c>
    </row>
    <row r="16" spans="1:11" ht="12.75">
      <c r="A16" s="7" t="s">
        <v>236</v>
      </c>
      <c r="B16" s="7">
        <v>12182.7</v>
      </c>
      <c r="C16" s="7">
        <v>15698.3</v>
      </c>
      <c r="D16" s="7">
        <v>1345.5</v>
      </c>
      <c r="E16" s="8" t="s">
        <v>3</v>
      </c>
      <c r="F16" s="9" t="s">
        <v>273</v>
      </c>
      <c r="G16" s="9" t="s">
        <v>307</v>
      </c>
      <c r="H16" s="9" t="s">
        <v>331</v>
      </c>
      <c r="I16" s="10">
        <f t="shared" si="0"/>
        <v>0.881</v>
      </c>
      <c r="J16" s="21">
        <v>881</v>
      </c>
      <c r="K16" s="22">
        <f t="shared" si="1"/>
        <v>0.881</v>
      </c>
    </row>
    <row r="17" spans="1:11" ht="22.5">
      <c r="A17" s="7" t="s">
        <v>237</v>
      </c>
      <c r="B17" s="7">
        <v>53641.5</v>
      </c>
      <c r="C17" s="7">
        <v>48678.8</v>
      </c>
      <c r="D17" s="7">
        <v>4175.2</v>
      </c>
      <c r="E17" s="8" t="s">
        <v>4</v>
      </c>
      <c r="F17" s="9" t="s">
        <v>369</v>
      </c>
      <c r="G17" s="9" t="s">
        <v>370</v>
      </c>
      <c r="H17" s="9" t="s">
        <v>331</v>
      </c>
      <c r="I17" s="10">
        <f t="shared" si="0"/>
        <v>523.85122</v>
      </c>
      <c r="J17" s="21">
        <v>523851.22</v>
      </c>
      <c r="K17" s="22">
        <f t="shared" si="1"/>
        <v>523.85122</v>
      </c>
    </row>
    <row r="18" spans="1:11" ht="12.75">
      <c r="A18" s="7" t="s">
        <v>238</v>
      </c>
      <c r="B18" s="7">
        <v>12337.6</v>
      </c>
      <c r="C18" s="7">
        <v>11043.5</v>
      </c>
      <c r="D18" s="7">
        <v>960.3</v>
      </c>
      <c r="E18" s="8" t="s">
        <v>5</v>
      </c>
      <c r="F18" s="9" t="s">
        <v>244</v>
      </c>
      <c r="G18" s="9" t="s">
        <v>307</v>
      </c>
      <c r="H18" s="9" t="s">
        <v>331</v>
      </c>
      <c r="I18" s="10">
        <f t="shared" si="0"/>
        <v>9.64125</v>
      </c>
      <c r="J18" s="21">
        <v>9641.25</v>
      </c>
      <c r="K18" s="22">
        <f t="shared" si="1"/>
        <v>9.64125</v>
      </c>
    </row>
    <row r="19" spans="1:11" ht="12.75">
      <c r="A19" s="7" t="s">
        <v>239</v>
      </c>
      <c r="B19" s="7">
        <v>2413.9</v>
      </c>
      <c r="C19" s="7">
        <v>2159.3</v>
      </c>
      <c r="D19" s="7">
        <v>187.7</v>
      </c>
      <c r="E19" s="8" t="s">
        <v>192</v>
      </c>
      <c r="F19" s="6" t="s">
        <v>277</v>
      </c>
      <c r="G19" s="9" t="s">
        <v>334</v>
      </c>
      <c r="H19" s="9" t="s">
        <v>331</v>
      </c>
      <c r="I19" s="10">
        <f t="shared" si="0"/>
        <v>4.4452799999999995</v>
      </c>
      <c r="J19" s="21">
        <v>4445.28</v>
      </c>
      <c r="K19" s="22">
        <f t="shared" si="1"/>
        <v>4.4452799999999995</v>
      </c>
    </row>
    <row r="20" spans="1:11" ht="12.75">
      <c r="A20" s="7" t="s">
        <v>240</v>
      </c>
      <c r="B20" s="7">
        <v>6172.8</v>
      </c>
      <c r="C20" s="7">
        <v>1203.9</v>
      </c>
      <c r="D20" s="7">
        <v>99.2</v>
      </c>
      <c r="E20" s="8" t="s">
        <v>6</v>
      </c>
      <c r="F20" s="9" t="s">
        <v>266</v>
      </c>
      <c r="G20" s="9"/>
      <c r="H20" s="9" t="s">
        <v>331</v>
      </c>
      <c r="I20" s="10">
        <f t="shared" si="0"/>
        <v>173.28664</v>
      </c>
      <c r="J20" s="21">
        <v>173286.64</v>
      </c>
      <c r="K20" s="22">
        <f t="shared" si="1"/>
        <v>173.28664</v>
      </c>
    </row>
    <row r="21" spans="1:11" ht="12.75">
      <c r="A21" s="7" t="s">
        <v>241</v>
      </c>
      <c r="B21" s="7">
        <v>3860.9</v>
      </c>
      <c r="C21" s="7">
        <v>5834.9</v>
      </c>
      <c r="D21" s="7">
        <v>665.4</v>
      </c>
      <c r="E21" s="8" t="s">
        <v>7</v>
      </c>
      <c r="F21" s="9" t="s">
        <v>246</v>
      </c>
      <c r="G21" s="9" t="s">
        <v>307</v>
      </c>
      <c r="H21" s="9" t="s">
        <v>331</v>
      </c>
      <c r="I21" s="10">
        <f t="shared" si="0"/>
        <v>3.56215</v>
      </c>
      <c r="J21" s="21">
        <v>3562.15</v>
      </c>
      <c r="K21" s="22">
        <f t="shared" si="1"/>
        <v>3.56215</v>
      </c>
    </row>
    <row r="22" spans="5:11" ht="12.75">
      <c r="E22" s="8" t="s">
        <v>8</v>
      </c>
      <c r="F22" s="9" t="s">
        <v>245</v>
      </c>
      <c r="G22" s="9" t="s">
        <v>330</v>
      </c>
      <c r="H22" s="9" t="s">
        <v>331</v>
      </c>
      <c r="I22" s="10">
        <f t="shared" si="0"/>
        <v>2690.96</v>
      </c>
      <c r="J22" s="21">
        <v>2690960</v>
      </c>
      <c r="K22" s="22">
        <f t="shared" si="1"/>
        <v>2690.96</v>
      </c>
    </row>
    <row r="23" spans="1:11" ht="12.75">
      <c r="A23" t="s">
        <v>326</v>
      </c>
      <c r="B23">
        <f>SUM(B11:B22)</f>
        <v>132002.5</v>
      </c>
      <c r="C23">
        <f>SUM(C11:C22)</f>
        <v>122904.99999999999</v>
      </c>
      <c r="D23">
        <f>SUM(D11:D22)</f>
        <v>10682.800000000001</v>
      </c>
      <c r="E23" s="8" t="s">
        <v>197</v>
      </c>
      <c r="F23" s="6" t="s">
        <v>321</v>
      </c>
      <c r="G23" s="6" t="s">
        <v>359</v>
      </c>
      <c r="H23" s="9" t="s">
        <v>360</v>
      </c>
      <c r="I23" s="10">
        <f t="shared" si="0"/>
        <v>373.75796</v>
      </c>
      <c r="J23" s="21">
        <v>373757.96</v>
      </c>
      <c r="K23" s="22">
        <f t="shared" si="1"/>
        <v>373.75796</v>
      </c>
    </row>
    <row r="24" spans="2:11" ht="12.75">
      <c r="B24" s="11"/>
      <c r="C24" s="11"/>
      <c r="D24" s="11"/>
      <c r="E24" s="8" t="s">
        <v>9</v>
      </c>
      <c r="F24" s="9" t="s">
        <v>244</v>
      </c>
      <c r="G24" s="9"/>
      <c r="H24" s="9" t="s">
        <v>331</v>
      </c>
      <c r="I24" s="10">
        <f t="shared" si="0"/>
        <v>22.739</v>
      </c>
      <c r="J24" s="21">
        <v>22739</v>
      </c>
      <c r="K24" s="22">
        <f t="shared" si="1"/>
        <v>22.739</v>
      </c>
    </row>
    <row r="25" spans="5:11" ht="12.75">
      <c r="E25" s="8" t="s">
        <v>10</v>
      </c>
      <c r="F25" s="9" t="s">
        <v>245</v>
      </c>
      <c r="G25" s="9"/>
      <c r="H25" s="9" t="s">
        <v>331</v>
      </c>
      <c r="I25" s="10">
        <f t="shared" si="0"/>
        <v>425.43778000000003</v>
      </c>
      <c r="J25" s="21">
        <v>425437.78</v>
      </c>
      <c r="K25" s="22">
        <f t="shared" si="1"/>
        <v>425.43778000000003</v>
      </c>
    </row>
    <row r="26" spans="5:11" ht="12.75">
      <c r="E26" s="8" t="s">
        <v>11</v>
      </c>
      <c r="F26" s="9" t="s">
        <v>246</v>
      </c>
      <c r="G26" s="9" t="s">
        <v>307</v>
      </c>
      <c r="H26" s="9" t="s">
        <v>331</v>
      </c>
      <c r="I26" s="10">
        <f t="shared" si="0"/>
        <v>4.6512</v>
      </c>
      <c r="J26" s="21">
        <v>4651.2</v>
      </c>
      <c r="K26" s="22">
        <f t="shared" si="1"/>
        <v>4.6512</v>
      </c>
    </row>
    <row r="27" spans="1:11" ht="12.75">
      <c r="A27" t="s">
        <v>242</v>
      </c>
      <c r="B27" s="11" t="s">
        <v>406</v>
      </c>
      <c r="E27" s="8" t="s">
        <v>12</v>
      </c>
      <c r="F27" s="9" t="s">
        <v>244</v>
      </c>
      <c r="G27" s="9" t="s">
        <v>307</v>
      </c>
      <c r="H27" s="9" t="s">
        <v>331</v>
      </c>
      <c r="I27" s="10">
        <f t="shared" si="0"/>
        <v>3.93055</v>
      </c>
      <c r="J27" s="21">
        <v>3930.55</v>
      </c>
      <c r="K27" s="22">
        <f t="shared" si="1"/>
        <v>3.93055</v>
      </c>
    </row>
    <row r="28" spans="5:11" ht="12.75">
      <c r="E28" s="8" t="s">
        <v>13</v>
      </c>
      <c r="F28" s="6" t="s">
        <v>281</v>
      </c>
      <c r="G28" s="9" t="s">
        <v>307</v>
      </c>
      <c r="H28" s="9" t="s">
        <v>331</v>
      </c>
      <c r="I28" s="10">
        <f t="shared" si="0"/>
        <v>8.771600000000001</v>
      </c>
      <c r="J28" s="21">
        <v>8771.6</v>
      </c>
      <c r="K28" s="22">
        <f t="shared" si="1"/>
        <v>8.771600000000001</v>
      </c>
    </row>
    <row r="29" spans="1:11" ht="12.75">
      <c r="A29" t="s">
        <v>408</v>
      </c>
      <c r="B29" t="s">
        <v>409</v>
      </c>
      <c r="E29" s="8" t="s">
        <v>14</v>
      </c>
      <c r="F29" s="9" t="s">
        <v>244</v>
      </c>
      <c r="G29" s="9" t="s">
        <v>307</v>
      </c>
      <c r="H29" s="9" t="s">
        <v>331</v>
      </c>
      <c r="I29" s="10">
        <f t="shared" si="0"/>
        <v>2.288</v>
      </c>
      <c r="J29" s="21">
        <v>2288</v>
      </c>
      <c r="K29" s="22">
        <f t="shared" si="1"/>
        <v>2.288</v>
      </c>
    </row>
    <row r="30" spans="1:11" ht="12.75">
      <c r="A30" t="s">
        <v>407</v>
      </c>
      <c r="E30" s="8" t="s">
        <v>15</v>
      </c>
      <c r="F30" s="9" t="s">
        <v>366</v>
      </c>
      <c r="G30" s="9" t="s">
        <v>367</v>
      </c>
      <c r="H30" s="9">
        <v>1731</v>
      </c>
      <c r="I30" s="10">
        <f t="shared" si="0"/>
        <v>1045.385</v>
      </c>
      <c r="J30" s="21">
        <v>1045385</v>
      </c>
      <c r="K30" s="22">
        <f t="shared" si="1"/>
        <v>1045.385</v>
      </c>
    </row>
    <row r="31" spans="5:11" ht="12.75">
      <c r="E31" s="8" t="s">
        <v>16</v>
      </c>
      <c r="F31" s="9" t="s">
        <v>245</v>
      </c>
      <c r="G31" s="9" t="s">
        <v>307</v>
      </c>
      <c r="H31" s="9" t="s">
        <v>331</v>
      </c>
      <c r="I31" s="10">
        <f t="shared" si="0"/>
        <v>10.8</v>
      </c>
      <c r="J31" s="21">
        <v>10800</v>
      </c>
      <c r="K31" s="22">
        <f t="shared" si="1"/>
        <v>10.8</v>
      </c>
    </row>
    <row r="32" spans="5:11" ht="22.5">
      <c r="E32" s="8" t="s">
        <v>376</v>
      </c>
      <c r="F32" s="6" t="s">
        <v>377</v>
      </c>
      <c r="G32" s="6"/>
      <c r="H32" s="25"/>
      <c r="I32" s="10">
        <f>K32</f>
        <v>20</v>
      </c>
      <c r="J32" s="21">
        <v>20000</v>
      </c>
      <c r="K32" s="22">
        <f>J32/1000</f>
        <v>20</v>
      </c>
    </row>
    <row r="33" spans="5:11" ht="12.75">
      <c r="E33" s="8" t="s">
        <v>193</v>
      </c>
      <c r="F33" s="6" t="s">
        <v>277</v>
      </c>
      <c r="G33" s="6" t="s">
        <v>346</v>
      </c>
      <c r="H33" s="26"/>
      <c r="I33" s="10">
        <f t="shared" si="0"/>
        <v>277.84838</v>
      </c>
      <c r="J33" s="21">
        <v>277848.38</v>
      </c>
      <c r="K33" s="22">
        <f t="shared" si="1"/>
        <v>277.84838</v>
      </c>
    </row>
    <row r="34" spans="5:11" ht="12.75">
      <c r="E34" s="8" t="s">
        <v>17</v>
      </c>
      <c r="F34" s="9" t="s">
        <v>244</v>
      </c>
      <c r="G34" s="9" t="s">
        <v>307</v>
      </c>
      <c r="H34" s="9" t="s">
        <v>331</v>
      </c>
      <c r="I34" s="10">
        <f t="shared" si="0"/>
        <v>11.992</v>
      </c>
      <c r="J34" s="21">
        <v>11992</v>
      </c>
      <c r="K34" s="22">
        <f t="shared" si="1"/>
        <v>11.992</v>
      </c>
    </row>
    <row r="35" spans="5:11" ht="22.5">
      <c r="E35" s="8" t="s">
        <v>19</v>
      </c>
      <c r="F35" s="9" t="s">
        <v>308</v>
      </c>
      <c r="G35" s="9"/>
      <c r="H35" s="9" t="s">
        <v>331</v>
      </c>
      <c r="I35" s="10">
        <f t="shared" si="0"/>
        <v>161.7184</v>
      </c>
      <c r="J35" s="21">
        <v>161718.4</v>
      </c>
      <c r="K35" s="22">
        <f t="shared" si="1"/>
        <v>161.7184</v>
      </c>
    </row>
    <row r="36" spans="5:11" ht="12.75">
      <c r="E36" s="8" t="s">
        <v>20</v>
      </c>
      <c r="F36" s="9" t="s">
        <v>248</v>
      </c>
      <c r="G36" s="9"/>
      <c r="H36" s="9" t="s">
        <v>331</v>
      </c>
      <c r="I36" s="10">
        <f t="shared" si="0"/>
        <v>682.25238</v>
      </c>
      <c r="J36" s="21">
        <v>682252.38</v>
      </c>
      <c r="K36" s="22">
        <f t="shared" si="1"/>
        <v>682.25238</v>
      </c>
    </row>
    <row r="37" spans="5:11" ht="12.75">
      <c r="E37" s="8" t="s">
        <v>18</v>
      </c>
      <c r="F37" s="9" t="s">
        <v>250</v>
      </c>
      <c r="G37" s="9"/>
      <c r="H37" s="9" t="s">
        <v>331</v>
      </c>
      <c r="I37" s="10">
        <f t="shared" si="0"/>
        <v>76.002</v>
      </c>
      <c r="J37" s="21">
        <v>76002</v>
      </c>
      <c r="K37" s="22">
        <f t="shared" si="1"/>
        <v>76.002</v>
      </c>
    </row>
    <row r="38" spans="5:11" ht="12.75">
      <c r="E38" s="8" t="s">
        <v>21</v>
      </c>
      <c r="F38" s="9" t="s">
        <v>245</v>
      </c>
      <c r="G38" s="9"/>
      <c r="H38" s="9" t="s">
        <v>331</v>
      </c>
      <c r="I38" s="10">
        <f t="shared" si="0"/>
        <v>180.149</v>
      </c>
      <c r="J38" s="21">
        <v>180149</v>
      </c>
      <c r="K38" s="22">
        <f t="shared" si="1"/>
        <v>180.149</v>
      </c>
    </row>
    <row r="39" spans="5:11" ht="12.75">
      <c r="E39" s="8" t="s">
        <v>22</v>
      </c>
      <c r="F39" s="9" t="s">
        <v>244</v>
      </c>
      <c r="G39" s="9" t="s">
        <v>307</v>
      </c>
      <c r="H39" s="9" t="s">
        <v>331</v>
      </c>
      <c r="I39" s="10">
        <f t="shared" si="0"/>
        <v>3.455</v>
      </c>
      <c r="J39" s="21">
        <v>3455</v>
      </c>
      <c r="K39" s="22">
        <f t="shared" si="1"/>
        <v>3.455</v>
      </c>
    </row>
    <row r="40" spans="5:11" ht="12.75">
      <c r="E40" s="8" t="s">
        <v>23</v>
      </c>
      <c r="F40" s="9" t="s">
        <v>246</v>
      </c>
      <c r="G40" s="9"/>
      <c r="H40" s="9" t="s">
        <v>331</v>
      </c>
      <c r="I40" s="10">
        <f t="shared" si="0"/>
        <v>24.344150000000003</v>
      </c>
      <c r="J40" s="21">
        <v>24344.15</v>
      </c>
      <c r="K40" s="22">
        <f t="shared" si="1"/>
        <v>24.344150000000003</v>
      </c>
    </row>
    <row r="41" spans="5:11" ht="12.75">
      <c r="E41" s="8" t="s">
        <v>24</v>
      </c>
      <c r="F41" s="9" t="s">
        <v>249</v>
      </c>
      <c r="G41" s="9" t="s">
        <v>307</v>
      </c>
      <c r="H41" s="9" t="s">
        <v>331</v>
      </c>
      <c r="I41" s="10">
        <f t="shared" si="0"/>
        <v>7.01864</v>
      </c>
      <c r="J41" s="21">
        <v>7018.64</v>
      </c>
      <c r="K41" s="22">
        <f t="shared" si="1"/>
        <v>7.01864</v>
      </c>
    </row>
    <row r="42" spans="5:11" ht="12.75">
      <c r="E42" s="8" t="s">
        <v>25</v>
      </c>
      <c r="F42" s="9" t="s">
        <v>245</v>
      </c>
      <c r="G42" s="9" t="s">
        <v>307</v>
      </c>
      <c r="H42" s="9" t="s">
        <v>331</v>
      </c>
      <c r="I42" s="10">
        <f t="shared" si="0"/>
        <v>0.88</v>
      </c>
      <c r="J42" s="21">
        <v>880</v>
      </c>
      <c r="K42" s="22">
        <f t="shared" si="1"/>
        <v>0.88</v>
      </c>
    </row>
    <row r="43" spans="5:11" ht="12.75">
      <c r="E43" s="8" t="s">
        <v>26</v>
      </c>
      <c r="F43" s="9" t="s">
        <v>249</v>
      </c>
      <c r="G43" s="9"/>
      <c r="H43" s="9" t="s">
        <v>331</v>
      </c>
      <c r="I43" s="10">
        <f t="shared" si="0"/>
        <v>121.9948</v>
      </c>
      <c r="J43" s="21">
        <v>121994.8</v>
      </c>
      <c r="K43" s="22">
        <f t="shared" si="1"/>
        <v>121.9948</v>
      </c>
    </row>
    <row r="44" spans="5:11" ht="12.75">
      <c r="E44" s="8" t="s">
        <v>27</v>
      </c>
      <c r="F44" s="9" t="s">
        <v>365</v>
      </c>
      <c r="G44" s="9" t="s">
        <v>364</v>
      </c>
      <c r="H44" s="9">
        <v>2092</v>
      </c>
      <c r="I44" s="10">
        <f t="shared" si="0"/>
        <v>536.836</v>
      </c>
      <c r="J44" s="21">
        <v>536836</v>
      </c>
      <c r="K44" s="22">
        <f t="shared" si="1"/>
        <v>536.836</v>
      </c>
    </row>
    <row r="45" spans="5:11" ht="12.75">
      <c r="E45" s="8" t="s">
        <v>28</v>
      </c>
      <c r="F45" s="9" t="s">
        <v>292</v>
      </c>
      <c r="G45" s="9"/>
      <c r="H45" s="9" t="s">
        <v>331</v>
      </c>
      <c r="I45" s="10">
        <f t="shared" si="0"/>
        <v>16.65</v>
      </c>
      <c r="J45" s="21">
        <v>16650</v>
      </c>
      <c r="K45" s="22">
        <f t="shared" si="1"/>
        <v>16.65</v>
      </c>
    </row>
    <row r="46" spans="5:11" ht="12.75">
      <c r="E46" s="8" t="s">
        <v>29</v>
      </c>
      <c r="F46" s="9" t="s">
        <v>244</v>
      </c>
      <c r="G46" s="9" t="s">
        <v>307</v>
      </c>
      <c r="H46" s="9" t="s">
        <v>331</v>
      </c>
      <c r="I46" s="10">
        <f t="shared" si="0"/>
        <v>5.144520000000001</v>
      </c>
      <c r="J46" s="21">
        <v>5144.52</v>
      </c>
      <c r="K46" s="22">
        <f t="shared" si="1"/>
        <v>5.144520000000001</v>
      </c>
    </row>
    <row r="47" spans="5:11" ht="12.75">
      <c r="E47" s="8" t="s">
        <v>30</v>
      </c>
      <c r="F47" s="9" t="s">
        <v>245</v>
      </c>
      <c r="G47" s="9" t="s">
        <v>361</v>
      </c>
      <c r="H47" s="9" t="s">
        <v>331</v>
      </c>
      <c r="I47" s="10">
        <f t="shared" si="0"/>
        <v>3179.291</v>
      </c>
      <c r="J47" s="21">
        <v>3179291</v>
      </c>
      <c r="K47" s="22">
        <f t="shared" si="1"/>
        <v>3179.291</v>
      </c>
    </row>
    <row r="48" spans="5:11" ht="12.75">
      <c r="E48" s="8" t="s">
        <v>31</v>
      </c>
      <c r="F48" s="9" t="s">
        <v>244</v>
      </c>
      <c r="G48" s="9"/>
      <c r="H48" s="9" t="s">
        <v>331</v>
      </c>
      <c r="I48" s="10">
        <f t="shared" si="0"/>
        <v>88.376</v>
      </c>
      <c r="J48" s="21">
        <v>88376</v>
      </c>
      <c r="K48" s="22">
        <f t="shared" si="1"/>
        <v>88.376</v>
      </c>
    </row>
    <row r="49" spans="5:11" ht="12.75">
      <c r="E49" s="8" t="s">
        <v>32</v>
      </c>
      <c r="F49" s="9" t="s">
        <v>244</v>
      </c>
      <c r="G49" s="9" t="s">
        <v>307</v>
      </c>
      <c r="H49" s="9" t="s">
        <v>331</v>
      </c>
      <c r="I49" s="10">
        <f t="shared" si="0"/>
        <v>0.1</v>
      </c>
      <c r="J49" s="21">
        <v>100</v>
      </c>
      <c r="K49" s="22">
        <f t="shared" si="1"/>
        <v>0.1</v>
      </c>
    </row>
    <row r="50" spans="5:11" ht="12.75">
      <c r="E50" s="8" t="s">
        <v>33</v>
      </c>
      <c r="F50" s="9" t="s">
        <v>251</v>
      </c>
      <c r="G50" s="9"/>
      <c r="H50" s="9" t="s">
        <v>331</v>
      </c>
      <c r="I50" s="10">
        <f t="shared" si="0"/>
        <v>77.72746000000001</v>
      </c>
      <c r="J50" s="21">
        <v>77727.46</v>
      </c>
      <c r="K50" s="22">
        <f t="shared" si="1"/>
        <v>77.72746000000001</v>
      </c>
    </row>
    <row r="51" spans="5:11" ht="12.75">
      <c r="E51" s="8" t="s">
        <v>34</v>
      </c>
      <c r="F51" s="9" t="s">
        <v>246</v>
      </c>
      <c r="G51" s="9" t="s">
        <v>307</v>
      </c>
      <c r="H51" s="9" t="s">
        <v>331</v>
      </c>
      <c r="I51" s="10">
        <f t="shared" si="0"/>
        <v>3.23916</v>
      </c>
      <c r="J51" s="21">
        <v>3239.16</v>
      </c>
      <c r="K51" s="22">
        <f t="shared" si="1"/>
        <v>3.23916</v>
      </c>
    </row>
    <row r="52" spans="5:11" ht="12.75">
      <c r="E52" s="8" t="s">
        <v>35</v>
      </c>
      <c r="F52" s="9" t="s">
        <v>309</v>
      </c>
      <c r="G52" s="9"/>
      <c r="H52" s="9" t="s">
        <v>331</v>
      </c>
      <c r="I52" s="10">
        <f t="shared" si="0"/>
        <v>50</v>
      </c>
      <c r="J52" s="21">
        <v>50000</v>
      </c>
      <c r="K52" s="22">
        <f t="shared" si="1"/>
        <v>50</v>
      </c>
    </row>
    <row r="53" spans="5:11" ht="12.75">
      <c r="E53" s="8" t="s">
        <v>36</v>
      </c>
      <c r="F53" s="9" t="s">
        <v>244</v>
      </c>
      <c r="G53" s="9" t="s">
        <v>307</v>
      </c>
      <c r="H53" s="9" t="s">
        <v>331</v>
      </c>
      <c r="I53" s="10">
        <f t="shared" si="0"/>
        <v>0.95</v>
      </c>
      <c r="J53" s="21">
        <v>950</v>
      </c>
      <c r="K53" s="22">
        <f t="shared" si="1"/>
        <v>0.95</v>
      </c>
    </row>
    <row r="54" spans="5:11" ht="12.75">
      <c r="E54" s="8" t="s">
        <v>318</v>
      </c>
      <c r="F54" s="9" t="s">
        <v>245</v>
      </c>
      <c r="G54" s="9"/>
      <c r="H54" s="9" t="s">
        <v>331</v>
      </c>
      <c r="I54" s="10">
        <f t="shared" si="0"/>
        <v>19</v>
      </c>
      <c r="J54" s="21">
        <v>19000</v>
      </c>
      <c r="K54" s="22">
        <f t="shared" si="1"/>
        <v>19</v>
      </c>
    </row>
    <row r="55" spans="5:11" ht="12.75">
      <c r="E55" s="8" t="s">
        <v>37</v>
      </c>
      <c r="F55" s="9" t="s">
        <v>310</v>
      </c>
      <c r="G55" s="9" t="s">
        <v>307</v>
      </c>
      <c r="H55" s="9" t="s">
        <v>331</v>
      </c>
      <c r="I55" s="10">
        <f t="shared" si="0"/>
        <v>6.768</v>
      </c>
      <c r="J55" s="21">
        <v>6768</v>
      </c>
      <c r="K55" s="22">
        <f t="shared" si="1"/>
        <v>6.768</v>
      </c>
    </row>
    <row r="56" spans="5:11" ht="12.75">
      <c r="E56" s="8" t="s">
        <v>38</v>
      </c>
      <c r="F56" s="9" t="s">
        <v>252</v>
      </c>
      <c r="G56" s="9" t="s">
        <v>307</v>
      </c>
      <c r="H56" s="9" t="s">
        <v>331</v>
      </c>
      <c r="I56" s="10">
        <f t="shared" si="0"/>
        <v>0.3</v>
      </c>
      <c r="J56" s="21">
        <v>300</v>
      </c>
      <c r="K56" s="22">
        <f t="shared" si="1"/>
        <v>0.3</v>
      </c>
    </row>
    <row r="57" spans="5:11" ht="12.75">
      <c r="E57" s="8" t="s">
        <v>39</v>
      </c>
      <c r="F57" s="9" t="s">
        <v>244</v>
      </c>
      <c r="G57" s="9" t="s">
        <v>307</v>
      </c>
      <c r="H57" s="9" t="s">
        <v>331</v>
      </c>
      <c r="I57" s="10">
        <f t="shared" si="0"/>
        <v>2.10024</v>
      </c>
      <c r="J57" s="21">
        <v>2100.24</v>
      </c>
      <c r="K57" s="22">
        <f t="shared" si="1"/>
        <v>2.10024</v>
      </c>
    </row>
    <row r="58" spans="5:11" ht="12.75">
      <c r="E58" s="8" t="s">
        <v>40</v>
      </c>
      <c r="F58" s="9" t="s">
        <v>246</v>
      </c>
      <c r="G58" s="9"/>
      <c r="H58" s="9" t="s">
        <v>331</v>
      </c>
      <c r="I58" s="10">
        <f t="shared" si="0"/>
        <v>13.8684</v>
      </c>
      <c r="J58" s="21">
        <v>13868.4</v>
      </c>
      <c r="K58" s="22">
        <f t="shared" si="1"/>
        <v>13.8684</v>
      </c>
    </row>
    <row r="59" spans="5:11" ht="12.75">
      <c r="E59" s="8" t="s">
        <v>41</v>
      </c>
      <c r="F59" s="9" t="s">
        <v>311</v>
      </c>
      <c r="G59" s="9" t="s">
        <v>307</v>
      </c>
      <c r="H59" s="9" t="s">
        <v>331</v>
      </c>
      <c r="I59" s="10">
        <f t="shared" si="0"/>
        <v>0.34</v>
      </c>
      <c r="J59" s="21">
        <v>340</v>
      </c>
      <c r="K59" s="22">
        <f t="shared" si="1"/>
        <v>0.34</v>
      </c>
    </row>
    <row r="60" spans="5:11" ht="12.75">
      <c r="E60" s="8" t="s">
        <v>42</v>
      </c>
      <c r="F60" s="9" t="s">
        <v>244</v>
      </c>
      <c r="G60" s="9" t="s">
        <v>307</v>
      </c>
      <c r="H60" s="9" t="s">
        <v>331</v>
      </c>
      <c r="I60" s="10">
        <f t="shared" si="0"/>
        <v>1.6588800000000001</v>
      </c>
      <c r="J60" s="21">
        <v>1658.88</v>
      </c>
      <c r="K60" s="22">
        <f t="shared" si="1"/>
        <v>1.6588800000000001</v>
      </c>
    </row>
    <row r="61" spans="5:11" ht="12.75">
      <c r="E61" s="8" t="s">
        <v>43</v>
      </c>
      <c r="F61" s="9" t="s">
        <v>244</v>
      </c>
      <c r="G61" s="9" t="s">
        <v>368</v>
      </c>
      <c r="H61" s="9">
        <v>256.3</v>
      </c>
      <c r="I61" s="10">
        <f t="shared" si="0"/>
        <v>56.1835</v>
      </c>
      <c r="J61" s="21">
        <v>56183.5</v>
      </c>
      <c r="K61" s="22">
        <f t="shared" si="1"/>
        <v>56.1835</v>
      </c>
    </row>
    <row r="62" spans="5:11" ht="12.75">
      <c r="E62" s="8" t="s">
        <v>44</v>
      </c>
      <c r="F62" s="9" t="s">
        <v>244</v>
      </c>
      <c r="G62" s="9" t="s">
        <v>307</v>
      </c>
      <c r="H62" s="9" t="s">
        <v>331</v>
      </c>
      <c r="I62" s="10">
        <f t="shared" si="0"/>
        <v>8.74</v>
      </c>
      <c r="J62" s="21">
        <v>8740</v>
      </c>
      <c r="K62" s="22">
        <f t="shared" si="1"/>
        <v>8.74</v>
      </c>
    </row>
    <row r="63" spans="5:11" ht="22.5">
      <c r="E63" s="8" t="s">
        <v>198</v>
      </c>
      <c r="F63" s="6" t="s">
        <v>289</v>
      </c>
      <c r="G63" s="9" t="s">
        <v>307</v>
      </c>
      <c r="H63" s="9" t="s">
        <v>331</v>
      </c>
      <c r="I63" s="10">
        <f t="shared" si="0"/>
        <v>1.1</v>
      </c>
      <c r="J63" s="21">
        <v>1100</v>
      </c>
      <c r="K63" s="22">
        <f t="shared" si="1"/>
        <v>1.1</v>
      </c>
    </row>
    <row r="64" spans="5:11" ht="22.5">
      <c r="E64" s="8" t="s">
        <v>45</v>
      </c>
      <c r="F64" s="9" t="s">
        <v>312</v>
      </c>
      <c r="G64" s="9" t="s">
        <v>307</v>
      </c>
      <c r="H64" s="9" t="s">
        <v>331</v>
      </c>
      <c r="I64" s="10">
        <f t="shared" si="0"/>
        <v>1.08</v>
      </c>
      <c r="J64" s="21">
        <v>1080</v>
      </c>
      <c r="K64" s="22">
        <f t="shared" si="1"/>
        <v>1.08</v>
      </c>
    </row>
    <row r="65" spans="5:11" ht="12.75">
      <c r="E65" s="8" t="s">
        <v>199</v>
      </c>
      <c r="F65" s="6" t="s">
        <v>282</v>
      </c>
      <c r="G65" s="9" t="s">
        <v>336</v>
      </c>
      <c r="H65" s="9">
        <v>200</v>
      </c>
      <c r="I65" s="10">
        <f t="shared" si="0"/>
        <v>0.2</v>
      </c>
      <c r="J65" s="21">
        <v>200</v>
      </c>
      <c r="K65" s="22">
        <f t="shared" si="1"/>
        <v>0.2</v>
      </c>
    </row>
    <row r="66" spans="5:11" ht="12.75">
      <c r="E66" s="8" t="s">
        <v>200</v>
      </c>
      <c r="F66" s="6" t="s">
        <v>283</v>
      </c>
      <c r="G66" s="9" t="s">
        <v>307</v>
      </c>
      <c r="H66" s="9" t="s">
        <v>331</v>
      </c>
      <c r="I66" s="10">
        <f t="shared" si="0"/>
        <v>0.67</v>
      </c>
      <c r="J66" s="21">
        <v>670</v>
      </c>
      <c r="K66" s="22">
        <f t="shared" si="1"/>
        <v>0.67</v>
      </c>
    </row>
    <row r="67" spans="5:11" ht="12.75">
      <c r="E67" s="8" t="s">
        <v>46</v>
      </c>
      <c r="F67" s="9" t="s">
        <v>244</v>
      </c>
      <c r="G67" s="9" t="s">
        <v>307</v>
      </c>
      <c r="H67" s="9" t="s">
        <v>331</v>
      </c>
      <c r="I67" s="10">
        <f t="shared" si="0"/>
        <v>2</v>
      </c>
      <c r="J67" s="21">
        <v>2000</v>
      </c>
      <c r="K67" s="22">
        <f t="shared" si="1"/>
        <v>2</v>
      </c>
    </row>
    <row r="68" spans="5:11" ht="12.75">
      <c r="E68" s="8" t="s">
        <v>47</v>
      </c>
      <c r="F68" s="9" t="s">
        <v>244</v>
      </c>
      <c r="G68" s="9" t="s">
        <v>307</v>
      </c>
      <c r="H68" s="9" t="s">
        <v>331</v>
      </c>
      <c r="I68" s="10">
        <f t="shared" si="0"/>
        <v>1.19</v>
      </c>
      <c r="J68" s="21">
        <v>1190</v>
      </c>
      <c r="K68" s="22">
        <f t="shared" si="1"/>
        <v>1.19</v>
      </c>
    </row>
    <row r="69" spans="5:11" ht="12.75">
      <c r="E69" s="8" t="s">
        <v>48</v>
      </c>
      <c r="F69" s="9" t="s">
        <v>244</v>
      </c>
      <c r="G69" s="9" t="s">
        <v>307</v>
      </c>
      <c r="H69" s="9" t="s">
        <v>331</v>
      </c>
      <c r="I69" s="10">
        <f t="shared" si="0"/>
        <v>11.3875</v>
      </c>
      <c r="J69" s="21">
        <v>11387.5</v>
      </c>
      <c r="K69" s="22">
        <f t="shared" si="1"/>
        <v>11.3875</v>
      </c>
    </row>
    <row r="70" spans="5:11" ht="12.75">
      <c r="E70" s="8" t="s">
        <v>49</v>
      </c>
      <c r="F70" s="9" t="s">
        <v>253</v>
      </c>
      <c r="G70" s="9" t="s">
        <v>307</v>
      </c>
      <c r="H70" s="9" t="s">
        <v>331</v>
      </c>
      <c r="I70" s="10">
        <f t="shared" si="0"/>
        <v>14.581</v>
      </c>
      <c r="J70" s="21">
        <v>14581</v>
      </c>
      <c r="K70" s="22">
        <f t="shared" si="1"/>
        <v>14.581</v>
      </c>
    </row>
    <row r="71" spans="5:11" ht="12.75">
      <c r="E71" s="8" t="s">
        <v>50</v>
      </c>
      <c r="F71" s="9" t="s">
        <v>246</v>
      </c>
      <c r="G71" s="9" t="s">
        <v>307</v>
      </c>
      <c r="H71" s="9" t="s">
        <v>331</v>
      </c>
      <c r="I71" s="10">
        <f t="shared" si="0"/>
        <v>13.03056</v>
      </c>
      <c r="J71" s="21">
        <v>13030.56</v>
      </c>
      <c r="K71" s="22">
        <f t="shared" si="1"/>
        <v>13.03056</v>
      </c>
    </row>
    <row r="72" spans="5:11" ht="12.75">
      <c r="E72" s="8" t="s">
        <v>393</v>
      </c>
      <c r="F72" s="9" t="s">
        <v>394</v>
      </c>
      <c r="G72" s="6"/>
      <c r="H72" s="9"/>
      <c r="I72" s="10">
        <f>K72</f>
        <v>488.75108</v>
      </c>
      <c r="J72" s="21">
        <v>488751.08</v>
      </c>
      <c r="K72" s="22">
        <f t="shared" si="1"/>
        <v>488.75108</v>
      </c>
    </row>
    <row r="73" spans="5:11" ht="12.75">
      <c r="E73" s="8" t="s">
        <v>316</v>
      </c>
      <c r="F73" s="9" t="s">
        <v>245</v>
      </c>
      <c r="G73" s="9" t="s">
        <v>362</v>
      </c>
      <c r="H73" s="9" t="s">
        <v>331</v>
      </c>
      <c r="I73" s="10">
        <f t="shared" si="0"/>
        <v>380.67414</v>
      </c>
      <c r="J73" s="21">
        <v>380674.14</v>
      </c>
      <c r="K73" s="22">
        <f t="shared" si="1"/>
        <v>380.67414</v>
      </c>
    </row>
    <row r="74" spans="5:11" ht="12.75">
      <c r="E74" s="8" t="s">
        <v>51</v>
      </c>
      <c r="F74" s="9" t="s">
        <v>244</v>
      </c>
      <c r="G74" s="9" t="s">
        <v>307</v>
      </c>
      <c r="H74" s="9" t="s">
        <v>331</v>
      </c>
      <c r="I74" s="10">
        <f t="shared" si="0"/>
        <v>2.8030999999999997</v>
      </c>
      <c r="J74" s="21">
        <v>2803.1</v>
      </c>
      <c r="K74" s="22">
        <f t="shared" si="1"/>
        <v>2.8030999999999997</v>
      </c>
    </row>
    <row r="75" spans="5:11" ht="12.75">
      <c r="E75" s="8" t="s">
        <v>52</v>
      </c>
      <c r="F75" s="9" t="s">
        <v>244</v>
      </c>
      <c r="G75" s="9" t="s">
        <v>307</v>
      </c>
      <c r="H75" s="9" t="s">
        <v>331</v>
      </c>
      <c r="I75" s="10">
        <f t="shared" si="0"/>
        <v>3.8</v>
      </c>
      <c r="J75" s="21">
        <v>3800</v>
      </c>
      <c r="K75" s="22">
        <f t="shared" si="1"/>
        <v>3.8</v>
      </c>
    </row>
    <row r="76" spans="5:11" ht="12.75">
      <c r="E76" s="8" t="s">
        <v>53</v>
      </c>
      <c r="F76" s="6" t="s">
        <v>279</v>
      </c>
      <c r="G76" s="12">
        <v>43465</v>
      </c>
      <c r="H76" s="9">
        <v>26.5</v>
      </c>
      <c r="I76" s="10">
        <f t="shared" si="0"/>
        <v>19.63595</v>
      </c>
      <c r="J76" s="21">
        <v>19635.95</v>
      </c>
      <c r="K76" s="22">
        <f t="shared" si="1"/>
        <v>19.63595</v>
      </c>
    </row>
    <row r="77" spans="5:11" ht="12.75">
      <c r="E77" s="8" t="s">
        <v>54</v>
      </c>
      <c r="F77" s="6" t="s">
        <v>305</v>
      </c>
      <c r="G77" s="9" t="s">
        <v>307</v>
      </c>
      <c r="H77" s="9">
        <v>0.9</v>
      </c>
      <c r="I77" s="10">
        <f t="shared" si="0"/>
        <v>0.918</v>
      </c>
      <c r="J77" s="21">
        <v>918</v>
      </c>
      <c r="K77" s="22">
        <f aca="true" t="shared" si="2" ref="K77:K139">J77/1000</f>
        <v>0.918</v>
      </c>
    </row>
    <row r="78" spans="5:11" ht="22.5">
      <c r="E78" s="8" t="s">
        <v>55</v>
      </c>
      <c r="F78" s="9" t="s">
        <v>312</v>
      </c>
      <c r="G78" s="9" t="s">
        <v>307</v>
      </c>
      <c r="H78" s="9" t="s">
        <v>331</v>
      </c>
      <c r="I78" s="10">
        <f t="shared" si="0"/>
        <v>3.55</v>
      </c>
      <c r="J78" s="21">
        <v>3550</v>
      </c>
      <c r="K78" s="22">
        <f t="shared" si="2"/>
        <v>3.55</v>
      </c>
    </row>
    <row r="79" spans="5:11" ht="12.75">
      <c r="E79" s="8" t="s">
        <v>56</v>
      </c>
      <c r="F79" s="9" t="s">
        <v>268</v>
      </c>
      <c r="G79" s="9" t="s">
        <v>307</v>
      </c>
      <c r="H79" s="9" t="s">
        <v>331</v>
      </c>
      <c r="I79" s="10">
        <f aca="true" t="shared" si="3" ref="I79:I146">K79</f>
        <v>0.5472</v>
      </c>
      <c r="J79" s="21">
        <v>547.2</v>
      </c>
      <c r="K79" s="22">
        <f t="shared" si="2"/>
        <v>0.5472</v>
      </c>
    </row>
    <row r="80" spans="5:11" ht="12.75">
      <c r="E80" s="8" t="s">
        <v>378</v>
      </c>
      <c r="F80" s="9" t="s">
        <v>244</v>
      </c>
      <c r="G80" s="9" t="s">
        <v>307</v>
      </c>
      <c r="H80" s="9" t="s">
        <v>331</v>
      </c>
      <c r="I80" s="10">
        <f t="shared" si="3"/>
        <v>2.1</v>
      </c>
      <c r="J80" s="21">
        <v>2100</v>
      </c>
      <c r="K80" s="22">
        <f t="shared" si="2"/>
        <v>2.1</v>
      </c>
    </row>
    <row r="81" spans="5:11" ht="12.75">
      <c r="E81" s="8" t="s">
        <v>201</v>
      </c>
      <c r="F81" s="6" t="s">
        <v>284</v>
      </c>
      <c r="G81" s="9" t="s">
        <v>307</v>
      </c>
      <c r="H81" s="9" t="s">
        <v>331</v>
      </c>
      <c r="I81" s="10">
        <f t="shared" si="3"/>
        <v>0.9</v>
      </c>
      <c r="J81" s="21">
        <v>900</v>
      </c>
      <c r="K81" s="22">
        <f t="shared" si="2"/>
        <v>0.9</v>
      </c>
    </row>
    <row r="82" spans="5:11" ht="12.75">
      <c r="E82" s="8" t="s">
        <v>57</v>
      </c>
      <c r="F82" s="9" t="s">
        <v>254</v>
      </c>
      <c r="G82" s="9" t="s">
        <v>307</v>
      </c>
      <c r="H82" s="9" t="s">
        <v>331</v>
      </c>
      <c r="I82" s="10">
        <f t="shared" si="3"/>
        <v>7.3</v>
      </c>
      <c r="J82" s="21">
        <v>7300</v>
      </c>
      <c r="K82" s="22">
        <f t="shared" si="2"/>
        <v>7.3</v>
      </c>
    </row>
    <row r="83" spans="5:11" ht="12.75">
      <c r="E83" s="8" t="s">
        <v>58</v>
      </c>
      <c r="F83" s="6" t="s">
        <v>285</v>
      </c>
      <c r="G83" s="9" t="s">
        <v>307</v>
      </c>
      <c r="H83" s="9" t="s">
        <v>331</v>
      </c>
      <c r="I83" s="10">
        <f t="shared" si="3"/>
        <v>14.978</v>
      </c>
      <c r="J83" s="21">
        <v>14978</v>
      </c>
      <c r="K83" s="22">
        <f t="shared" si="2"/>
        <v>14.978</v>
      </c>
    </row>
    <row r="84" spans="5:11" ht="12.75">
      <c r="E84" s="8" t="s">
        <v>59</v>
      </c>
      <c r="F84" s="9" t="s">
        <v>245</v>
      </c>
      <c r="G84" s="9" t="s">
        <v>307</v>
      </c>
      <c r="H84" s="9" t="s">
        <v>331</v>
      </c>
      <c r="I84" s="10">
        <f t="shared" si="3"/>
        <v>3.983</v>
      </c>
      <c r="J84" s="21">
        <v>3983</v>
      </c>
      <c r="K84" s="22">
        <f t="shared" si="2"/>
        <v>3.983</v>
      </c>
    </row>
    <row r="85" spans="5:11" ht="12.75">
      <c r="E85" s="8" t="s">
        <v>60</v>
      </c>
      <c r="F85" s="9" t="s">
        <v>255</v>
      </c>
      <c r="G85" s="9" t="s">
        <v>307</v>
      </c>
      <c r="H85" s="9" t="s">
        <v>331</v>
      </c>
      <c r="I85" s="10">
        <f t="shared" si="3"/>
        <v>6</v>
      </c>
      <c r="J85" s="21">
        <v>6000</v>
      </c>
      <c r="K85" s="22">
        <f t="shared" si="2"/>
        <v>6</v>
      </c>
    </row>
    <row r="86" spans="5:11" ht="12.75">
      <c r="E86" s="8" t="s">
        <v>61</v>
      </c>
      <c r="F86" s="9" t="s">
        <v>256</v>
      </c>
      <c r="G86" s="9" t="s">
        <v>307</v>
      </c>
      <c r="H86" s="9" t="s">
        <v>331</v>
      </c>
      <c r="I86" s="10">
        <f t="shared" si="3"/>
        <v>5.86035</v>
      </c>
      <c r="J86" s="21">
        <v>5860.35</v>
      </c>
      <c r="K86" s="22">
        <f t="shared" si="2"/>
        <v>5.86035</v>
      </c>
    </row>
    <row r="87" spans="5:11" ht="12.75">
      <c r="E87" s="8" t="s">
        <v>62</v>
      </c>
      <c r="F87" s="9" t="s">
        <v>249</v>
      </c>
      <c r="G87" s="9" t="s">
        <v>307</v>
      </c>
      <c r="H87" s="9" t="s">
        <v>331</v>
      </c>
      <c r="I87" s="10">
        <f t="shared" si="3"/>
        <v>6.03478</v>
      </c>
      <c r="J87" s="21">
        <v>6034.78</v>
      </c>
      <c r="K87" s="22">
        <f t="shared" si="2"/>
        <v>6.03478</v>
      </c>
    </row>
    <row r="88" spans="5:11" ht="12.75">
      <c r="E88" s="8" t="s">
        <v>63</v>
      </c>
      <c r="F88" s="9" t="s">
        <v>245</v>
      </c>
      <c r="G88" s="9" t="s">
        <v>307</v>
      </c>
      <c r="H88" s="9" t="s">
        <v>331</v>
      </c>
      <c r="I88" s="10">
        <f t="shared" si="3"/>
        <v>2.7853000000000003</v>
      </c>
      <c r="J88" s="21">
        <v>2785.3</v>
      </c>
      <c r="K88" s="22">
        <f t="shared" si="2"/>
        <v>2.7853000000000003</v>
      </c>
    </row>
    <row r="89" spans="5:11" ht="12.75">
      <c r="E89" s="8" t="s">
        <v>64</v>
      </c>
      <c r="F89" s="9" t="s">
        <v>249</v>
      </c>
      <c r="G89" s="9" t="s">
        <v>307</v>
      </c>
      <c r="H89" s="9" t="s">
        <v>331</v>
      </c>
      <c r="I89" s="10">
        <f t="shared" si="3"/>
        <v>8.55</v>
      </c>
      <c r="J89" s="21">
        <v>8550</v>
      </c>
      <c r="K89" s="22">
        <f t="shared" si="2"/>
        <v>8.55</v>
      </c>
    </row>
    <row r="90" spans="5:11" ht="12.75">
      <c r="E90" s="8" t="s">
        <v>65</v>
      </c>
      <c r="F90" s="9" t="s">
        <v>257</v>
      </c>
      <c r="G90" s="9" t="s">
        <v>307</v>
      </c>
      <c r="H90" s="9" t="s">
        <v>331</v>
      </c>
      <c r="I90" s="10">
        <f t="shared" si="3"/>
        <v>1.815</v>
      </c>
      <c r="J90" s="21">
        <v>1815</v>
      </c>
      <c r="K90" s="22">
        <f t="shared" si="2"/>
        <v>1.815</v>
      </c>
    </row>
    <row r="91" spans="5:11" ht="22.5">
      <c r="E91" s="8" t="s">
        <v>66</v>
      </c>
      <c r="F91" s="9" t="s">
        <v>312</v>
      </c>
      <c r="G91" s="9" t="s">
        <v>355</v>
      </c>
      <c r="H91" s="9">
        <v>7.3</v>
      </c>
      <c r="I91" s="10">
        <f t="shared" si="3"/>
        <v>7.368</v>
      </c>
      <c r="J91" s="21">
        <v>7368</v>
      </c>
      <c r="K91" s="22">
        <f t="shared" si="2"/>
        <v>7.368</v>
      </c>
    </row>
    <row r="92" spans="5:11" ht="12.75">
      <c r="E92" s="8" t="s">
        <v>67</v>
      </c>
      <c r="F92" s="9" t="s">
        <v>244</v>
      </c>
      <c r="G92" s="9"/>
      <c r="H92" s="9" t="s">
        <v>331</v>
      </c>
      <c r="I92" s="10">
        <f t="shared" si="3"/>
        <v>38.2766</v>
      </c>
      <c r="J92" s="21">
        <v>38276.6</v>
      </c>
      <c r="K92" s="22">
        <f t="shared" si="2"/>
        <v>38.2766</v>
      </c>
    </row>
    <row r="93" spans="5:11" ht="12.75">
      <c r="E93" s="8" t="s">
        <v>202</v>
      </c>
      <c r="F93" s="6" t="s">
        <v>286</v>
      </c>
      <c r="G93" s="9" t="s">
        <v>307</v>
      </c>
      <c r="H93" s="9" t="s">
        <v>331</v>
      </c>
      <c r="I93" s="10">
        <f t="shared" si="3"/>
        <v>1.056</v>
      </c>
      <c r="J93" s="21">
        <v>1056</v>
      </c>
      <c r="K93" s="22">
        <f t="shared" si="2"/>
        <v>1.056</v>
      </c>
    </row>
    <row r="94" spans="5:11" ht="22.5">
      <c r="E94" s="8" t="s">
        <v>68</v>
      </c>
      <c r="F94" s="6" t="s">
        <v>289</v>
      </c>
      <c r="G94" s="9" t="s">
        <v>307</v>
      </c>
      <c r="H94" s="9" t="s">
        <v>331</v>
      </c>
      <c r="I94" s="10">
        <f t="shared" si="3"/>
        <v>0.466</v>
      </c>
      <c r="J94" s="21">
        <v>466</v>
      </c>
      <c r="K94" s="22">
        <f t="shared" si="2"/>
        <v>0.466</v>
      </c>
    </row>
    <row r="95" spans="5:11" ht="12.75">
      <c r="E95" s="8" t="s">
        <v>69</v>
      </c>
      <c r="F95" s="9" t="s">
        <v>246</v>
      </c>
      <c r="G95" s="9" t="s">
        <v>307</v>
      </c>
      <c r="H95" s="9" t="s">
        <v>331</v>
      </c>
      <c r="I95" s="10">
        <f t="shared" si="3"/>
        <v>13.914</v>
      </c>
      <c r="J95" s="21">
        <v>13914</v>
      </c>
      <c r="K95" s="22">
        <f t="shared" si="2"/>
        <v>13.914</v>
      </c>
    </row>
    <row r="96" spans="5:11" ht="12.75">
      <c r="E96" s="8" t="s">
        <v>398</v>
      </c>
      <c r="F96" s="9" t="s">
        <v>399</v>
      </c>
      <c r="G96" s="9"/>
      <c r="H96" s="9" t="s">
        <v>331</v>
      </c>
      <c r="I96" s="10">
        <f t="shared" si="3"/>
        <v>18.9228</v>
      </c>
      <c r="J96" s="21">
        <v>18922.8</v>
      </c>
      <c r="K96" s="22">
        <f t="shared" si="2"/>
        <v>18.9228</v>
      </c>
    </row>
    <row r="97" spans="5:11" ht="12.75">
      <c r="E97" s="8" t="s">
        <v>70</v>
      </c>
      <c r="F97" s="9" t="s">
        <v>253</v>
      </c>
      <c r="G97" s="9"/>
      <c r="H97" s="9" t="s">
        <v>331</v>
      </c>
      <c r="I97" s="10">
        <f t="shared" si="3"/>
        <v>24.997799999999998</v>
      </c>
      <c r="J97" s="21">
        <v>24997.8</v>
      </c>
      <c r="K97" s="22">
        <f t="shared" si="2"/>
        <v>24.997799999999998</v>
      </c>
    </row>
    <row r="98" spans="5:11" ht="12.75">
      <c r="E98" s="8" t="s">
        <v>71</v>
      </c>
      <c r="F98" s="9" t="s">
        <v>258</v>
      </c>
      <c r="G98" s="9"/>
      <c r="H98" s="9" t="s">
        <v>331</v>
      </c>
      <c r="I98" s="10">
        <f t="shared" si="3"/>
        <v>26.06525</v>
      </c>
      <c r="J98" s="21">
        <v>26065.25</v>
      </c>
      <c r="K98" s="22">
        <f t="shared" si="2"/>
        <v>26.06525</v>
      </c>
    </row>
    <row r="99" spans="5:11" ht="12.75">
      <c r="E99" s="8" t="s">
        <v>72</v>
      </c>
      <c r="F99" s="9" t="s">
        <v>245</v>
      </c>
      <c r="G99" s="9"/>
      <c r="H99" s="9" t="s">
        <v>331</v>
      </c>
      <c r="I99" s="10">
        <f t="shared" si="3"/>
        <v>110.93</v>
      </c>
      <c r="J99" s="21">
        <v>110930</v>
      </c>
      <c r="K99" s="22">
        <f t="shared" si="2"/>
        <v>110.93</v>
      </c>
    </row>
    <row r="100" spans="5:11" ht="12.75">
      <c r="E100" s="8" t="s">
        <v>73</v>
      </c>
      <c r="F100" s="9" t="s">
        <v>245</v>
      </c>
      <c r="G100" s="9" t="s">
        <v>307</v>
      </c>
      <c r="H100" s="9" t="s">
        <v>331</v>
      </c>
      <c r="I100" s="10">
        <f t="shared" si="3"/>
        <v>0.48</v>
      </c>
      <c r="J100" s="21">
        <v>480</v>
      </c>
      <c r="K100" s="22">
        <f t="shared" si="2"/>
        <v>0.48</v>
      </c>
    </row>
    <row r="101" spans="5:11" ht="12.75">
      <c r="E101" s="8" t="s">
        <v>74</v>
      </c>
      <c r="F101" s="9" t="s">
        <v>332</v>
      </c>
      <c r="G101" s="9" t="s">
        <v>333</v>
      </c>
      <c r="H101" s="9" t="s">
        <v>331</v>
      </c>
      <c r="I101" s="10">
        <f t="shared" si="3"/>
        <v>336</v>
      </c>
      <c r="J101" s="21">
        <v>336000</v>
      </c>
      <c r="K101" s="22">
        <f t="shared" si="2"/>
        <v>336</v>
      </c>
    </row>
    <row r="102" spans="5:11" ht="12.75">
      <c r="E102" s="8" t="s">
        <v>75</v>
      </c>
      <c r="F102" s="9" t="s">
        <v>245</v>
      </c>
      <c r="G102" s="9"/>
      <c r="H102" s="9" t="s">
        <v>331</v>
      </c>
      <c r="I102" s="10">
        <f t="shared" si="3"/>
        <v>56.440599999999996</v>
      </c>
      <c r="J102" s="21">
        <v>56440.6</v>
      </c>
      <c r="K102" s="22">
        <f t="shared" si="2"/>
        <v>56.440599999999996</v>
      </c>
    </row>
    <row r="103" spans="5:11" ht="12.75">
      <c r="E103" s="13" t="s">
        <v>76</v>
      </c>
      <c r="F103" s="9" t="s">
        <v>259</v>
      </c>
      <c r="G103" s="9"/>
      <c r="H103" s="9" t="s">
        <v>331</v>
      </c>
      <c r="I103" s="10">
        <f t="shared" si="3"/>
        <v>846.4205</v>
      </c>
      <c r="J103" s="21">
        <v>846420.5</v>
      </c>
      <c r="K103" s="22">
        <f t="shared" si="2"/>
        <v>846.4205</v>
      </c>
    </row>
    <row r="104" spans="5:11" ht="12.75">
      <c r="E104" s="8" t="s">
        <v>77</v>
      </c>
      <c r="F104" s="9" t="s">
        <v>260</v>
      </c>
      <c r="G104" s="9" t="s">
        <v>356</v>
      </c>
      <c r="H104" s="9">
        <v>17.1</v>
      </c>
      <c r="I104" s="10">
        <f t="shared" si="3"/>
        <v>17.75</v>
      </c>
      <c r="J104" s="21">
        <v>17750</v>
      </c>
      <c r="K104" s="22">
        <f t="shared" si="2"/>
        <v>17.75</v>
      </c>
    </row>
    <row r="105" spans="5:11" ht="12.75">
      <c r="E105" s="8" t="s">
        <v>78</v>
      </c>
      <c r="F105" s="9" t="s">
        <v>276</v>
      </c>
      <c r="G105" s="9"/>
      <c r="H105" s="9" t="s">
        <v>331</v>
      </c>
      <c r="I105" s="10">
        <f t="shared" si="3"/>
        <v>22.78794</v>
      </c>
      <c r="J105" s="21">
        <v>22787.94</v>
      </c>
      <c r="K105" s="22">
        <f t="shared" si="2"/>
        <v>22.78794</v>
      </c>
    </row>
    <row r="106" spans="5:11" ht="12.75">
      <c r="E106" s="8" t="s">
        <v>79</v>
      </c>
      <c r="F106" s="9" t="s">
        <v>261</v>
      </c>
      <c r="G106" s="9" t="s">
        <v>343</v>
      </c>
      <c r="H106" s="9">
        <v>2.55</v>
      </c>
      <c r="I106" s="10">
        <f t="shared" si="3"/>
        <v>2.5484</v>
      </c>
      <c r="J106" s="21">
        <v>2548.4</v>
      </c>
      <c r="K106" s="22">
        <f t="shared" si="2"/>
        <v>2.5484</v>
      </c>
    </row>
    <row r="107" spans="5:11" ht="12.75">
      <c r="E107" s="8" t="s">
        <v>400</v>
      </c>
      <c r="F107" s="9"/>
      <c r="G107" s="9"/>
      <c r="H107" s="9"/>
      <c r="I107" s="10">
        <f>K107</f>
        <v>0.633</v>
      </c>
      <c r="J107" s="21">
        <v>633</v>
      </c>
      <c r="K107" s="22">
        <f>J107/1000</f>
        <v>0.633</v>
      </c>
    </row>
    <row r="108" spans="5:11" ht="12.75">
      <c r="E108" s="8" t="s">
        <v>80</v>
      </c>
      <c r="F108" s="9" t="s">
        <v>245</v>
      </c>
      <c r="G108" s="9" t="s">
        <v>329</v>
      </c>
      <c r="H108" s="9" t="s">
        <v>331</v>
      </c>
      <c r="I108" s="10">
        <f t="shared" si="3"/>
        <v>278.137</v>
      </c>
      <c r="J108" s="21">
        <v>278137</v>
      </c>
      <c r="K108" s="22">
        <f t="shared" si="2"/>
        <v>278.137</v>
      </c>
    </row>
    <row r="109" spans="5:11" ht="12.75">
      <c r="E109" s="8" t="s">
        <v>81</v>
      </c>
      <c r="F109" s="9" t="s">
        <v>244</v>
      </c>
      <c r="G109" s="9" t="s">
        <v>307</v>
      </c>
      <c r="H109" s="9" t="s">
        <v>331</v>
      </c>
      <c r="I109" s="10">
        <f t="shared" si="3"/>
        <v>1.875</v>
      </c>
      <c r="J109" s="21">
        <v>1875</v>
      </c>
      <c r="K109" s="22">
        <f t="shared" si="2"/>
        <v>1.875</v>
      </c>
    </row>
    <row r="110" spans="5:11" ht="22.5">
      <c r="E110" s="8" t="s">
        <v>82</v>
      </c>
      <c r="F110" s="9" t="s">
        <v>313</v>
      </c>
      <c r="G110" s="9" t="s">
        <v>307</v>
      </c>
      <c r="H110" s="9" t="s">
        <v>331</v>
      </c>
      <c r="I110" s="10">
        <f t="shared" si="3"/>
        <v>28.254</v>
      </c>
      <c r="J110" s="21">
        <v>28254</v>
      </c>
      <c r="K110" s="22">
        <f t="shared" si="2"/>
        <v>28.254</v>
      </c>
    </row>
    <row r="111" spans="5:11" ht="12.75">
      <c r="E111" s="8" t="s">
        <v>83</v>
      </c>
      <c r="F111" s="9" t="s">
        <v>244</v>
      </c>
      <c r="G111" s="9" t="s">
        <v>307</v>
      </c>
      <c r="H111" s="9" t="s">
        <v>331</v>
      </c>
      <c r="I111" s="10">
        <f t="shared" si="3"/>
        <v>0.40572</v>
      </c>
      <c r="J111" s="21">
        <v>405.72</v>
      </c>
      <c r="K111" s="22">
        <f t="shared" si="2"/>
        <v>0.40572</v>
      </c>
    </row>
    <row r="112" spans="5:11" ht="12.75">
      <c r="E112" s="8" t="s">
        <v>84</v>
      </c>
      <c r="F112" s="9" t="s">
        <v>246</v>
      </c>
      <c r="G112" s="9"/>
      <c r="H112" s="9" t="s">
        <v>331</v>
      </c>
      <c r="I112" s="10">
        <f t="shared" si="3"/>
        <v>37.074580000000005</v>
      </c>
      <c r="J112" s="21">
        <v>37074.58</v>
      </c>
      <c r="K112" s="22">
        <f t="shared" si="2"/>
        <v>37.074580000000005</v>
      </c>
    </row>
    <row r="113" spans="5:11" ht="12.75">
      <c r="E113" s="8" t="s">
        <v>203</v>
      </c>
      <c r="F113" s="9" t="s">
        <v>287</v>
      </c>
      <c r="G113" s="9" t="s">
        <v>307</v>
      </c>
      <c r="H113" s="9" t="s">
        <v>331</v>
      </c>
      <c r="I113" s="10">
        <f t="shared" si="3"/>
        <v>0.1</v>
      </c>
      <c r="J113" s="21">
        <v>100</v>
      </c>
      <c r="K113" s="22">
        <f t="shared" si="2"/>
        <v>0.1</v>
      </c>
    </row>
    <row r="114" spans="5:11" ht="22.5">
      <c r="E114" s="8" t="s">
        <v>85</v>
      </c>
      <c r="F114" s="9" t="s">
        <v>312</v>
      </c>
      <c r="G114" s="9" t="s">
        <v>307</v>
      </c>
      <c r="H114" s="9" t="s">
        <v>331</v>
      </c>
      <c r="I114" s="10">
        <f t="shared" si="3"/>
        <v>0.128</v>
      </c>
      <c r="J114" s="21">
        <v>128</v>
      </c>
      <c r="K114" s="22">
        <f t="shared" si="2"/>
        <v>0.128</v>
      </c>
    </row>
    <row r="115" spans="5:11" ht="12.75">
      <c r="E115" s="8" t="s">
        <v>379</v>
      </c>
      <c r="F115" s="9" t="s">
        <v>245</v>
      </c>
      <c r="G115" s="9" t="s">
        <v>307</v>
      </c>
      <c r="H115" s="9" t="s">
        <v>331</v>
      </c>
      <c r="I115" s="10">
        <f>K115</f>
        <v>6.94</v>
      </c>
      <c r="J115" s="21">
        <v>6940</v>
      </c>
      <c r="K115" s="22">
        <f t="shared" si="2"/>
        <v>6.94</v>
      </c>
    </row>
    <row r="116" spans="5:11" ht="12.75">
      <c r="E116" s="8" t="s">
        <v>86</v>
      </c>
      <c r="F116" s="9" t="s">
        <v>245</v>
      </c>
      <c r="G116" s="9" t="s">
        <v>348</v>
      </c>
      <c r="H116" s="9" t="s">
        <v>331</v>
      </c>
      <c r="I116" s="10">
        <f t="shared" si="3"/>
        <v>19.1</v>
      </c>
      <c r="J116" s="21">
        <v>19100</v>
      </c>
      <c r="K116" s="22">
        <f t="shared" si="2"/>
        <v>19.1</v>
      </c>
    </row>
    <row r="117" spans="5:11" ht="12.75">
      <c r="E117" s="8" t="s">
        <v>87</v>
      </c>
      <c r="F117" s="9" t="s">
        <v>244</v>
      </c>
      <c r="G117" s="9" t="s">
        <v>307</v>
      </c>
      <c r="H117" s="9" t="s">
        <v>331</v>
      </c>
      <c r="I117" s="10">
        <f t="shared" si="3"/>
        <v>6.15</v>
      </c>
      <c r="J117" s="21">
        <v>6150</v>
      </c>
      <c r="K117" s="22">
        <f t="shared" si="2"/>
        <v>6.15</v>
      </c>
    </row>
    <row r="118" spans="5:11" ht="12.75">
      <c r="E118" s="8" t="s">
        <v>194</v>
      </c>
      <c r="F118" s="6" t="s">
        <v>277</v>
      </c>
      <c r="G118" s="9" t="s">
        <v>347</v>
      </c>
      <c r="H118" s="9" t="s">
        <v>331</v>
      </c>
      <c r="I118" s="10">
        <f t="shared" si="3"/>
        <v>8.14968</v>
      </c>
      <c r="J118" s="21">
        <v>8149.68</v>
      </c>
      <c r="K118" s="22">
        <f t="shared" si="2"/>
        <v>8.14968</v>
      </c>
    </row>
    <row r="119" spans="5:11" ht="12.75">
      <c r="E119" s="8" t="s">
        <v>88</v>
      </c>
      <c r="F119" s="9" t="s">
        <v>262</v>
      </c>
      <c r="G119" s="9" t="s">
        <v>363</v>
      </c>
      <c r="H119" s="9">
        <v>39100</v>
      </c>
      <c r="I119" s="10">
        <f t="shared" si="3"/>
        <v>32723.824510000002</v>
      </c>
      <c r="J119" s="21">
        <v>32723824.51</v>
      </c>
      <c r="K119" s="22">
        <f t="shared" si="2"/>
        <v>32723.824510000002</v>
      </c>
    </row>
    <row r="120" spans="5:11" ht="12.75">
      <c r="E120" s="8" t="s">
        <v>89</v>
      </c>
      <c r="F120" s="9" t="s">
        <v>249</v>
      </c>
      <c r="G120" s="9" t="s">
        <v>307</v>
      </c>
      <c r="H120" s="9" t="s">
        <v>331</v>
      </c>
      <c r="I120" s="10">
        <f t="shared" si="3"/>
        <v>1.9</v>
      </c>
      <c r="J120" s="21">
        <v>1900</v>
      </c>
      <c r="K120" s="22">
        <f t="shared" si="2"/>
        <v>1.9</v>
      </c>
    </row>
    <row r="121" spans="5:11" ht="12.75">
      <c r="E121" s="8" t="s">
        <v>90</v>
      </c>
      <c r="F121" s="6" t="s">
        <v>288</v>
      </c>
      <c r="G121" s="6"/>
      <c r="H121" s="9" t="s">
        <v>331</v>
      </c>
      <c r="I121" s="10">
        <f t="shared" si="3"/>
        <v>1798.11401</v>
      </c>
      <c r="J121" s="21">
        <v>1798114.01</v>
      </c>
      <c r="K121" s="22">
        <f t="shared" si="2"/>
        <v>1798.11401</v>
      </c>
    </row>
    <row r="122" spans="5:11" ht="12.75">
      <c r="E122" s="8" t="s">
        <v>91</v>
      </c>
      <c r="F122" s="9" t="s">
        <v>244</v>
      </c>
      <c r="G122" s="9" t="s">
        <v>307</v>
      </c>
      <c r="H122" s="9" t="s">
        <v>331</v>
      </c>
      <c r="I122" s="10">
        <f t="shared" si="3"/>
        <v>1.5</v>
      </c>
      <c r="J122" s="21">
        <v>1500</v>
      </c>
      <c r="K122" s="22">
        <f t="shared" si="2"/>
        <v>1.5</v>
      </c>
    </row>
    <row r="123" spans="5:11" ht="12.75">
      <c r="E123" s="8" t="s">
        <v>204</v>
      </c>
      <c r="F123" s="6" t="s">
        <v>292</v>
      </c>
      <c r="G123" s="9" t="s">
        <v>307</v>
      </c>
      <c r="H123" s="9" t="s">
        <v>331</v>
      </c>
      <c r="I123" s="10">
        <f t="shared" si="3"/>
        <v>10.18</v>
      </c>
      <c r="J123" s="21">
        <v>10180</v>
      </c>
      <c r="K123" s="22">
        <f t="shared" si="2"/>
        <v>10.18</v>
      </c>
    </row>
    <row r="124" spans="5:11" ht="12.75">
      <c r="E124" s="8" t="s">
        <v>92</v>
      </c>
      <c r="F124" s="9" t="s">
        <v>265</v>
      </c>
      <c r="G124" s="9" t="s">
        <v>335</v>
      </c>
      <c r="H124" s="9" t="s">
        <v>331</v>
      </c>
      <c r="I124" s="10">
        <f t="shared" si="3"/>
        <v>1.16</v>
      </c>
      <c r="J124" s="21">
        <v>1160</v>
      </c>
      <c r="K124" s="22">
        <f t="shared" si="2"/>
        <v>1.16</v>
      </c>
    </row>
    <row r="125" spans="5:11" ht="12.75">
      <c r="E125" s="8" t="s">
        <v>205</v>
      </c>
      <c r="F125" s="6" t="s">
        <v>289</v>
      </c>
      <c r="G125" s="6" t="s">
        <v>350</v>
      </c>
      <c r="H125" s="9">
        <v>8.4</v>
      </c>
      <c r="I125" s="10">
        <f t="shared" si="3"/>
        <v>12.2</v>
      </c>
      <c r="J125" s="21">
        <v>12200</v>
      </c>
      <c r="K125" s="22">
        <f t="shared" si="2"/>
        <v>12.2</v>
      </c>
    </row>
    <row r="126" spans="5:11" ht="12.75">
      <c r="E126" s="8" t="s">
        <v>93</v>
      </c>
      <c r="F126" s="9" t="s">
        <v>263</v>
      </c>
      <c r="G126" s="9" t="s">
        <v>307</v>
      </c>
      <c r="H126" s="9" t="s">
        <v>331</v>
      </c>
      <c r="I126" s="10">
        <f t="shared" si="3"/>
        <v>7.393</v>
      </c>
      <c r="J126" s="21">
        <v>7393</v>
      </c>
      <c r="K126" s="22">
        <f t="shared" si="2"/>
        <v>7.393</v>
      </c>
    </row>
    <row r="127" spans="5:11" ht="12.75">
      <c r="E127" s="8" t="s">
        <v>206</v>
      </c>
      <c r="F127" s="6" t="s">
        <v>290</v>
      </c>
      <c r="G127" s="9" t="s">
        <v>342</v>
      </c>
      <c r="H127" s="9" t="s">
        <v>331</v>
      </c>
      <c r="I127" s="10">
        <f t="shared" si="3"/>
        <v>8.650799999999998</v>
      </c>
      <c r="J127" s="21">
        <v>8650.8</v>
      </c>
      <c r="K127" s="22">
        <f t="shared" si="2"/>
        <v>8.650799999999998</v>
      </c>
    </row>
    <row r="128" spans="5:11" ht="12.75">
      <c r="E128" s="8" t="s">
        <v>207</v>
      </c>
      <c r="F128" s="6" t="s">
        <v>291</v>
      </c>
      <c r="G128" s="9" t="s">
        <v>340</v>
      </c>
      <c r="H128" s="9" t="s">
        <v>331</v>
      </c>
      <c r="I128" s="10">
        <f t="shared" si="3"/>
        <v>4.2</v>
      </c>
      <c r="J128" s="21">
        <v>4200</v>
      </c>
      <c r="K128" s="22">
        <f t="shared" si="2"/>
        <v>4.2</v>
      </c>
    </row>
    <row r="129" spans="5:11" ht="22.5">
      <c r="E129" s="8" t="s">
        <v>94</v>
      </c>
      <c r="F129" s="9" t="s">
        <v>249</v>
      </c>
      <c r="G129" s="9" t="s">
        <v>307</v>
      </c>
      <c r="H129" s="9" t="s">
        <v>331</v>
      </c>
      <c r="I129" s="10">
        <f t="shared" si="3"/>
        <v>0.42</v>
      </c>
      <c r="J129" s="21">
        <v>420</v>
      </c>
      <c r="K129" s="22">
        <f t="shared" si="2"/>
        <v>0.42</v>
      </c>
    </row>
    <row r="130" spans="5:11" ht="12.75">
      <c r="E130" s="8" t="s">
        <v>95</v>
      </c>
      <c r="F130" s="9" t="s">
        <v>264</v>
      </c>
      <c r="G130" s="9"/>
      <c r="H130" s="9" t="s">
        <v>331</v>
      </c>
      <c r="I130" s="10">
        <f t="shared" si="3"/>
        <v>49.115</v>
      </c>
      <c r="J130" s="21">
        <v>49115</v>
      </c>
      <c r="K130" s="22">
        <f t="shared" si="2"/>
        <v>49.115</v>
      </c>
    </row>
    <row r="131" spans="5:11" ht="12.75">
      <c r="E131" s="8" t="s">
        <v>96</v>
      </c>
      <c r="F131" s="9" t="s">
        <v>246</v>
      </c>
      <c r="G131" s="9" t="s">
        <v>307</v>
      </c>
      <c r="H131" s="9" t="s">
        <v>331</v>
      </c>
      <c r="I131" s="10">
        <f t="shared" si="3"/>
        <v>2.23776</v>
      </c>
      <c r="J131" s="21">
        <v>2237.76</v>
      </c>
      <c r="K131" s="22">
        <f t="shared" si="2"/>
        <v>2.23776</v>
      </c>
    </row>
    <row r="132" spans="5:11" ht="12.75">
      <c r="E132" s="8" t="s">
        <v>97</v>
      </c>
      <c r="F132" s="9" t="s">
        <v>244</v>
      </c>
      <c r="G132" s="9"/>
      <c r="H132" s="9" t="s">
        <v>331</v>
      </c>
      <c r="I132" s="10">
        <f t="shared" si="3"/>
        <v>25.618029999999997</v>
      </c>
      <c r="J132" s="21">
        <v>25618.03</v>
      </c>
      <c r="K132" s="22">
        <f t="shared" si="2"/>
        <v>25.618029999999997</v>
      </c>
    </row>
    <row r="133" spans="5:11" ht="12.75">
      <c r="E133" s="8" t="s">
        <v>98</v>
      </c>
      <c r="F133" s="9" t="s">
        <v>246</v>
      </c>
      <c r="G133" s="9"/>
      <c r="H133" s="9" t="s">
        <v>331</v>
      </c>
      <c r="I133" s="10">
        <f t="shared" si="3"/>
        <v>188.89335</v>
      </c>
      <c r="J133" s="21">
        <v>188893.35</v>
      </c>
      <c r="K133" s="22">
        <f t="shared" si="2"/>
        <v>188.89335</v>
      </c>
    </row>
    <row r="134" spans="5:11" ht="12.75">
      <c r="E134" s="8" t="s">
        <v>99</v>
      </c>
      <c r="F134" s="9" t="s">
        <v>249</v>
      </c>
      <c r="G134" s="9" t="s">
        <v>354</v>
      </c>
      <c r="H134" s="9" t="s">
        <v>331</v>
      </c>
      <c r="I134" s="10">
        <f t="shared" si="3"/>
        <v>55.4</v>
      </c>
      <c r="J134" s="21">
        <v>55400</v>
      </c>
      <c r="K134" s="22">
        <f t="shared" si="2"/>
        <v>55.4</v>
      </c>
    </row>
    <row r="135" spans="5:11" ht="12.75">
      <c r="E135" s="8" t="s">
        <v>100</v>
      </c>
      <c r="F135" s="9" t="s">
        <v>245</v>
      </c>
      <c r="G135" s="9"/>
      <c r="H135" s="9" t="s">
        <v>331</v>
      </c>
      <c r="I135" s="10">
        <f t="shared" si="3"/>
        <v>80.796</v>
      </c>
      <c r="J135" s="21">
        <v>80796</v>
      </c>
      <c r="K135" s="22">
        <f t="shared" si="2"/>
        <v>80.796</v>
      </c>
    </row>
    <row r="136" spans="5:11" ht="12.75">
      <c r="E136" s="8" t="s">
        <v>101</v>
      </c>
      <c r="F136" s="9" t="s">
        <v>245</v>
      </c>
      <c r="G136" s="9" t="s">
        <v>307</v>
      </c>
      <c r="H136" s="9" t="s">
        <v>331</v>
      </c>
      <c r="I136" s="10">
        <f t="shared" si="3"/>
        <v>0.63</v>
      </c>
      <c r="J136" s="21">
        <v>630</v>
      </c>
      <c r="K136" s="22">
        <f t="shared" si="2"/>
        <v>0.63</v>
      </c>
    </row>
    <row r="137" spans="5:11" ht="12.75">
      <c r="E137" s="8" t="s">
        <v>208</v>
      </c>
      <c r="F137" s="6" t="s">
        <v>292</v>
      </c>
      <c r="G137" s="9" t="s">
        <v>307</v>
      </c>
      <c r="H137" s="9" t="s">
        <v>331</v>
      </c>
      <c r="I137" s="10">
        <f t="shared" si="3"/>
        <v>12.7</v>
      </c>
      <c r="J137" s="21">
        <v>12700</v>
      </c>
      <c r="K137" s="22">
        <f t="shared" si="2"/>
        <v>12.7</v>
      </c>
    </row>
    <row r="138" spans="5:11" ht="12.75">
      <c r="E138" s="8" t="s">
        <v>102</v>
      </c>
      <c r="F138" s="9" t="s">
        <v>244</v>
      </c>
      <c r="G138" s="9"/>
      <c r="H138" s="9" t="s">
        <v>331</v>
      </c>
      <c r="I138" s="10">
        <f t="shared" si="3"/>
        <v>57.613</v>
      </c>
      <c r="J138" s="21">
        <v>57613</v>
      </c>
      <c r="K138" s="22">
        <f t="shared" si="2"/>
        <v>57.613</v>
      </c>
    </row>
    <row r="139" spans="5:11" ht="12.75">
      <c r="E139" s="8" t="s">
        <v>103</v>
      </c>
      <c r="F139" s="9" t="s">
        <v>246</v>
      </c>
      <c r="G139" s="9"/>
      <c r="H139" s="9" t="s">
        <v>331</v>
      </c>
      <c r="I139" s="10">
        <f t="shared" si="3"/>
        <v>20.14874</v>
      </c>
      <c r="J139" s="21">
        <v>20148.74</v>
      </c>
      <c r="K139" s="22">
        <f t="shared" si="2"/>
        <v>20.14874</v>
      </c>
    </row>
    <row r="140" spans="5:11" ht="12.75">
      <c r="E140" s="8" t="s">
        <v>104</v>
      </c>
      <c r="F140" s="9" t="s">
        <v>258</v>
      </c>
      <c r="G140" s="9" t="s">
        <v>307</v>
      </c>
      <c r="H140" s="9" t="s">
        <v>331</v>
      </c>
      <c r="I140" s="10">
        <f t="shared" si="3"/>
        <v>2.896</v>
      </c>
      <c r="J140" s="21">
        <v>2896</v>
      </c>
      <c r="K140" s="22">
        <f aca="true" t="shared" si="4" ref="K140:K203">J140/1000</f>
        <v>2.896</v>
      </c>
    </row>
    <row r="141" spans="5:11" ht="12.75">
      <c r="E141" s="8" t="s">
        <v>105</v>
      </c>
      <c r="F141" s="9" t="s">
        <v>244</v>
      </c>
      <c r="G141" s="9"/>
      <c r="H141" s="9" t="s">
        <v>331</v>
      </c>
      <c r="I141" s="10">
        <f t="shared" si="3"/>
        <v>160.367</v>
      </c>
      <c r="J141" s="21">
        <v>160367</v>
      </c>
      <c r="K141" s="22">
        <f t="shared" si="4"/>
        <v>160.367</v>
      </c>
    </row>
    <row r="142" spans="5:11" ht="12.75">
      <c r="E142" s="8" t="s">
        <v>106</v>
      </c>
      <c r="F142" s="9" t="s">
        <v>245</v>
      </c>
      <c r="G142" s="9" t="s">
        <v>307</v>
      </c>
      <c r="H142" s="9" t="s">
        <v>331</v>
      </c>
      <c r="I142" s="10">
        <f t="shared" si="3"/>
        <v>1.58</v>
      </c>
      <c r="J142" s="21">
        <v>1580</v>
      </c>
      <c r="K142" s="22">
        <f t="shared" si="4"/>
        <v>1.58</v>
      </c>
    </row>
    <row r="143" spans="5:11" ht="12.75">
      <c r="E143" s="8" t="s">
        <v>107</v>
      </c>
      <c r="F143" s="9" t="s">
        <v>314</v>
      </c>
      <c r="G143" s="9" t="s">
        <v>307</v>
      </c>
      <c r="H143" s="9" t="s">
        <v>331</v>
      </c>
      <c r="I143" s="10">
        <f t="shared" si="3"/>
        <v>0.13</v>
      </c>
      <c r="J143" s="21">
        <v>130</v>
      </c>
      <c r="K143" s="22">
        <f t="shared" si="4"/>
        <v>0.13</v>
      </c>
    </row>
    <row r="144" spans="5:11" ht="12.75">
      <c r="E144" s="8" t="s">
        <v>108</v>
      </c>
      <c r="F144" s="9" t="s">
        <v>244</v>
      </c>
      <c r="G144" s="9" t="s">
        <v>307</v>
      </c>
      <c r="H144" s="9" t="s">
        <v>331</v>
      </c>
      <c r="I144" s="10">
        <f t="shared" si="3"/>
        <v>0.54</v>
      </c>
      <c r="J144" s="21">
        <v>540</v>
      </c>
      <c r="K144" s="22">
        <f t="shared" si="4"/>
        <v>0.54</v>
      </c>
    </row>
    <row r="145" spans="5:11" ht="12.75">
      <c r="E145" s="8" t="s">
        <v>109</v>
      </c>
      <c r="F145" s="9" t="s">
        <v>244</v>
      </c>
      <c r="G145" s="9" t="s">
        <v>328</v>
      </c>
      <c r="H145" s="9" t="s">
        <v>331</v>
      </c>
      <c r="I145" s="10">
        <f t="shared" si="3"/>
        <v>194.53522</v>
      </c>
      <c r="J145" s="21">
        <v>194535.22</v>
      </c>
      <c r="K145" s="22">
        <f t="shared" si="4"/>
        <v>194.53522</v>
      </c>
    </row>
    <row r="146" spans="5:11" ht="12.75">
      <c r="E146" s="8" t="s">
        <v>110</v>
      </c>
      <c r="F146" s="9" t="s">
        <v>247</v>
      </c>
      <c r="G146" s="9" t="s">
        <v>307</v>
      </c>
      <c r="H146" s="9" t="s">
        <v>331</v>
      </c>
      <c r="I146" s="10">
        <f t="shared" si="3"/>
        <v>4.25</v>
      </c>
      <c r="J146" s="21">
        <v>4250</v>
      </c>
      <c r="K146" s="22">
        <f t="shared" si="4"/>
        <v>4.25</v>
      </c>
    </row>
    <row r="147" spans="5:11" ht="12.75">
      <c r="E147" s="8" t="s">
        <v>209</v>
      </c>
      <c r="F147" s="6" t="s">
        <v>289</v>
      </c>
      <c r="G147" s="9" t="s">
        <v>351</v>
      </c>
      <c r="H147" s="9">
        <v>1.2</v>
      </c>
      <c r="I147" s="10">
        <f aca="true" t="shared" si="5" ref="I147:I216">K147</f>
        <v>1.2</v>
      </c>
      <c r="J147" s="21">
        <v>1200</v>
      </c>
      <c r="K147" s="22">
        <f t="shared" si="4"/>
        <v>1.2</v>
      </c>
    </row>
    <row r="148" spans="5:11" ht="12.75">
      <c r="E148" s="8" t="s">
        <v>111</v>
      </c>
      <c r="F148" s="9" t="s">
        <v>244</v>
      </c>
      <c r="G148" s="9" t="s">
        <v>307</v>
      </c>
      <c r="H148" s="9" t="s">
        <v>331</v>
      </c>
      <c r="I148" s="10">
        <f t="shared" si="5"/>
        <v>12.1</v>
      </c>
      <c r="J148" s="21">
        <v>12100</v>
      </c>
      <c r="K148" s="22">
        <f t="shared" si="4"/>
        <v>12.1</v>
      </c>
    </row>
    <row r="149" spans="5:11" ht="22.5">
      <c r="E149" s="8" t="s">
        <v>112</v>
      </c>
      <c r="F149" s="9" t="s">
        <v>312</v>
      </c>
      <c r="G149" s="9" t="s">
        <v>307</v>
      </c>
      <c r="H149" s="9" t="s">
        <v>331</v>
      </c>
      <c r="I149" s="10">
        <f t="shared" si="5"/>
        <v>0.3</v>
      </c>
      <c r="J149" s="21">
        <v>300</v>
      </c>
      <c r="K149" s="22">
        <f t="shared" si="4"/>
        <v>0.3</v>
      </c>
    </row>
    <row r="150" spans="5:11" ht="12.75">
      <c r="E150" s="8" t="s">
        <v>113</v>
      </c>
      <c r="F150" s="9" t="s">
        <v>265</v>
      </c>
      <c r="G150" s="9" t="s">
        <v>307</v>
      </c>
      <c r="H150" s="9" t="s">
        <v>331</v>
      </c>
      <c r="I150" s="10">
        <f t="shared" si="5"/>
        <v>0.58</v>
      </c>
      <c r="J150" s="21">
        <v>580</v>
      </c>
      <c r="K150" s="22">
        <f t="shared" si="4"/>
        <v>0.58</v>
      </c>
    </row>
    <row r="151" spans="5:11" ht="12.75">
      <c r="E151" s="8" t="s">
        <v>114</v>
      </c>
      <c r="F151" s="9" t="s">
        <v>247</v>
      </c>
      <c r="G151" s="9" t="s">
        <v>349</v>
      </c>
      <c r="H151" s="9" t="s">
        <v>331</v>
      </c>
      <c r="I151" s="10">
        <f t="shared" si="5"/>
        <v>1734.2427</v>
      </c>
      <c r="J151" s="21">
        <v>1734242.7</v>
      </c>
      <c r="K151" s="22">
        <f t="shared" si="4"/>
        <v>1734.2427</v>
      </c>
    </row>
    <row r="152" spans="5:11" ht="12.75">
      <c r="E152" s="8" t="s">
        <v>115</v>
      </c>
      <c r="F152" s="9" t="s">
        <v>266</v>
      </c>
      <c r="G152" s="9" t="s">
        <v>307</v>
      </c>
      <c r="H152" s="9" t="s">
        <v>331</v>
      </c>
      <c r="I152" s="10">
        <f t="shared" si="5"/>
        <v>9</v>
      </c>
      <c r="J152" s="21">
        <v>9000</v>
      </c>
      <c r="K152" s="22">
        <f t="shared" si="4"/>
        <v>9</v>
      </c>
    </row>
    <row r="153" spans="5:11" ht="12.75">
      <c r="E153" s="8" t="s">
        <v>116</v>
      </c>
      <c r="F153" s="9" t="s">
        <v>244</v>
      </c>
      <c r="G153" s="9" t="s">
        <v>307</v>
      </c>
      <c r="H153" s="9" t="s">
        <v>331</v>
      </c>
      <c r="I153" s="10">
        <f t="shared" si="5"/>
        <v>0.31</v>
      </c>
      <c r="J153" s="21">
        <v>310</v>
      </c>
      <c r="K153" s="22">
        <f t="shared" si="4"/>
        <v>0.31</v>
      </c>
    </row>
    <row r="154" spans="5:11" ht="12.75">
      <c r="E154" s="8" t="s">
        <v>117</v>
      </c>
      <c r="F154" s="9" t="s">
        <v>267</v>
      </c>
      <c r="G154" s="9"/>
      <c r="H154" s="9" t="s">
        <v>331</v>
      </c>
      <c r="I154" s="10">
        <f t="shared" si="5"/>
        <v>59.55108</v>
      </c>
      <c r="J154" s="21">
        <v>59551.08</v>
      </c>
      <c r="K154" s="22">
        <f t="shared" si="4"/>
        <v>59.55108</v>
      </c>
    </row>
    <row r="155" spans="5:11" ht="12.75">
      <c r="E155" s="8" t="s">
        <v>118</v>
      </c>
      <c r="F155" s="9" t="s">
        <v>249</v>
      </c>
      <c r="G155" s="9"/>
      <c r="H155" s="9" t="s">
        <v>331</v>
      </c>
      <c r="I155" s="10">
        <f t="shared" si="5"/>
        <v>14.885</v>
      </c>
      <c r="J155" s="21">
        <v>14885</v>
      </c>
      <c r="K155" s="22">
        <f t="shared" si="4"/>
        <v>14.885</v>
      </c>
    </row>
    <row r="156" spans="5:11" ht="12.75">
      <c r="E156" s="8" t="s">
        <v>119</v>
      </c>
      <c r="F156" s="9" t="s">
        <v>268</v>
      </c>
      <c r="G156" s="9" t="s">
        <v>307</v>
      </c>
      <c r="H156" s="9" t="s">
        <v>331</v>
      </c>
      <c r="I156" s="10">
        <f t="shared" si="5"/>
        <v>0.397</v>
      </c>
      <c r="J156" s="21">
        <v>397</v>
      </c>
      <c r="K156" s="22">
        <f t="shared" si="4"/>
        <v>0.397</v>
      </c>
    </row>
    <row r="157" spans="5:11" ht="12.75">
      <c r="E157" s="8" t="s">
        <v>195</v>
      </c>
      <c r="F157" s="6" t="s">
        <v>278</v>
      </c>
      <c r="G157" s="6" t="s">
        <v>339</v>
      </c>
      <c r="H157" s="9">
        <v>39.24</v>
      </c>
      <c r="I157" s="10">
        <f t="shared" si="5"/>
        <v>39.24</v>
      </c>
      <c r="J157" s="21">
        <v>39240</v>
      </c>
      <c r="K157" s="22">
        <f t="shared" si="4"/>
        <v>39.24</v>
      </c>
    </row>
    <row r="158" spans="5:11" ht="12.75">
      <c r="E158" s="8" t="s">
        <v>210</v>
      </c>
      <c r="F158" s="6" t="s">
        <v>292</v>
      </c>
      <c r="G158" s="9" t="s">
        <v>307</v>
      </c>
      <c r="H158" s="9" t="s">
        <v>331</v>
      </c>
      <c r="I158" s="10">
        <f t="shared" si="5"/>
        <v>0.712</v>
      </c>
      <c r="J158" s="21">
        <v>712</v>
      </c>
      <c r="K158" s="22">
        <f t="shared" si="4"/>
        <v>0.712</v>
      </c>
    </row>
    <row r="159" spans="5:11" ht="12.75">
      <c r="E159" s="8" t="s">
        <v>120</v>
      </c>
      <c r="F159" s="9" t="s">
        <v>269</v>
      </c>
      <c r="G159" s="9" t="s">
        <v>307</v>
      </c>
      <c r="H159" s="9" t="s">
        <v>331</v>
      </c>
      <c r="I159" s="10">
        <f t="shared" si="5"/>
        <v>3.14</v>
      </c>
      <c r="J159" s="21">
        <v>3140</v>
      </c>
      <c r="K159" s="22">
        <f t="shared" si="4"/>
        <v>3.14</v>
      </c>
    </row>
    <row r="160" spans="5:11" ht="12.75">
      <c r="E160" s="8" t="s">
        <v>121</v>
      </c>
      <c r="F160" s="6" t="s">
        <v>317</v>
      </c>
      <c r="G160" s="9" t="s">
        <v>307</v>
      </c>
      <c r="H160" s="9" t="s">
        <v>331</v>
      </c>
      <c r="I160" s="10">
        <f t="shared" si="5"/>
        <v>2.94517</v>
      </c>
      <c r="J160" s="21">
        <v>2945.17</v>
      </c>
      <c r="K160" s="22">
        <f t="shared" si="4"/>
        <v>2.94517</v>
      </c>
    </row>
    <row r="161" spans="5:11" ht="12.75">
      <c r="E161" s="8" t="s">
        <v>122</v>
      </c>
      <c r="F161" s="9" t="s">
        <v>249</v>
      </c>
      <c r="G161" s="9" t="s">
        <v>352</v>
      </c>
      <c r="H161" s="9" t="s">
        <v>331</v>
      </c>
      <c r="I161" s="10">
        <f t="shared" si="5"/>
        <v>1.92</v>
      </c>
      <c r="J161" s="21">
        <v>1920</v>
      </c>
      <c r="K161" s="22">
        <f t="shared" si="4"/>
        <v>1.92</v>
      </c>
    </row>
    <row r="162" spans="5:11" ht="12.75">
      <c r="E162" s="8" t="s">
        <v>123</v>
      </c>
      <c r="F162" s="6" t="s">
        <v>293</v>
      </c>
      <c r="G162" s="6"/>
      <c r="H162" s="9" t="s">
        <v>331</v>
      </c>
      <c r="I162" s="10">
        <f t="shared" si="5"/>
        <v>71.73626</v>
      </c>
      <c r="J162" s="21">
        <v>71736.26</v>
      </c>
      <c r="K162" s="22">
        <f t="shared" si="4"/>
        <v>71.73626</v>
      </c>
    </row>
    <row r="163" spans="5:11" ht="12.75">
      <c r="E163" s="8" t="s">
        <v>211</v>
      </c>
      <c r="F163" s="6" t="s">
        <v>293</v>
      </c>
      <c r="G163" s="9" t="s">
        <v>307</v>
      </c>
      <c r="H163" s="9" t="s">
        <v>331</v>
      </c>
      <c r="I163" s="10">
        <f t="shared" si="5"/>
        <v>0.15</v>
      </c>
      <c r="J163" s="21">
        <v>150</v>
      </c>
      <c r="K163" s="22">
        <f t="shared" si="4"/>
        <v>0.15</v>
      </c>
    </row>
    <row r="164" spans="5:11" ht="12.75">
      <c r="E164" s="8" t="s">
        <v>212</v>
      </c>
      <c r="F164" s="6" t="s">
        <v>294</v>
      </c>
      <c r="G164" s="6"/>
      <c r="H164" s="9" t="s">
        <v>331</v>
      </c>
      <c r="I164" s="10">
        <f t="shared" si="5"/>
        <v>29.42475</v>
      </c>
      <c r="J164" s="21">
        <v>29424.75</v>
      </c>
      <c r="K164" s="22">
        <f t="shared" si="4"/>
        <v>29.42475</v>
      </c>
    </row>
    <row r="165" spans="5:11" ht="12.75">
      <c r="E165" s="8" t="s">
        <v>124</v>
      </c>
      <c r="F165" s="6" t="s">
        <v>295</v>
      </c>
      <c r="G165" s="6"/>
      <c r="H165" s="9" t="s">
        <v>331</v>
      </c>
      <c r="I165" s="10">
        <f t="shared" si="5"/>
        <v>15.9993</v>
      </c>
      <c r="J165" s="21">
        <v>15999.3</v>
      </c>
      <c r="K165" s="22">
        <f t="shared" si="4"/>
        <v>15.9993</v>
      </c>
    </row>
    <row r="166" spans="5:11" ht="12.75">
      <c r="E166" s="8" t="s">
        <v>380</v>
      </c>
      <c r="F166" s="6" t="s">
        <v>305</v>
      </c>
      <c r="G166" s="9" t="s">
        <v>307</v>
      </c>
      <c r="H166" s="9" t="s">
        <v>331</v>
      </c>
      <c r="I166" s="10">
        <f t="shared" si="5"/>
        <v>0.999</v>
      </c>
      <c r="J166" s="21">
        <v>999</v>
      </c>
      <c r="K166" s="22">
        <f t="shared" si="4"/>
        <v>0.999</v>
      </c>
    </row>
    <row r="167" spans="5:11" ht="12.75">
      <c r="E167" s="8" t="s">
        <v>125</v>
      </c>
      <c r="F167" s="9" t="s">
        <v>249</v>
      </c>
      <c r="G167" s="9"/>
      <c r="H167" s="9" t="s">
        <v>331</v>
      </c>
      <c r="I167" s="10">
        <f t="shared" si="5"/>
        <v>18.00702</v>
      </c>
      <c r="J167" s="21">
        <v>18007.02</v>
      </c>
      <c r="K167" s="22">
        <f t="shared" si="4"/>
        <v>18.00702</v>
      </c>
    </row>
    <row r="168" spans="5:11" ht="12.75">
      <c r="E168" s="8" t="s">
        <v>126</v>
      </c>
      <c r="F168" s="9" t="s">
        <v>244</v>
      </c>
      <c r="G168" s="9" t="s">
        <v>307</v>
      </c>
      <c r="H168" s="9" t="s">
        <v>331</v>
      </c>
      <c r="I168" s="10">
        <f t="shared" si="5"/>
        <v>14.144639999999999</v>
      </c>
      <c r="J168" s="21">
        <v>14144.64</v>
      </c>
      <c r="K168" s="22">
        <f t="shared" si="4"/>
        <v>14.144639999999999</v>
      </c>
    </row>
    <row r="169" spans="5:11" ht="12.75">
      <c r="E169" s="8" t="s">
        <v>127</v>
      </c>
      <c r="F169" s="9" t="s">
        <v>249</v>
      </c>
      <c r="G169" s="9" t="s">
        <v>307</v>
      </c>
      <c r="H169" s="9" t="s">
        <v>331</v>
      </c>
      <c r="I169" s="10">
        <f t="shared" si="5"/>
        <v>6.2546800000000005</v>
      </c>
      <c r="J169" s="21">
        <v>6254.68</v>
      </c>
      <c r="K169" s="22">
        <f t="shared" si="4"/>
        <v>6.2546800000000005</v>
      </c>
    </row>
    <row r="170" spans="5:11" ht="12.75">
      <c r="E170" s="8" t="s">
        <v>128</v>
      </c>
      <c r="F170" s="9" t="s">
        <v>255</v>
      </c>
      <c r="G170" s="9" t="s">
        <v>307</v>
      </c>
      <c r="H170" s="9" t="s">
        <v>331</v>
      </c>
      <c r="I170" s="10">
        <f t="shared" si="5"/>
        <v>2.373</v>
      </c>
      <c r="J170" s="21">
        <v>2373</v>
      </c>
      <c r="K170" s="22">
        <f t="shared" si="4"/>
        <v>2.373</v>
      </c>
    </row>
    <row r="171" spans="5:11" ht="12.75">
      <c r="E171" s="8" t="s">
        <v>381</v>
      </c>
      <c r="F171" s="9" t="s">
        <v>245</v>
      </c>
      <c r="G171" s="9" t="s">
        <v>307</v>
      </c>
      <c r="H171" s="9" t="s">
        <v>331</v>
      </c>
      <c r="I171" s="10">
        <f t="shared" si="5"/>
        <v>1.3548</v>
      </c>
      <c r="J171" s="21">
        <v>1354.8</v>
      </c>
      <c r="K171" s="22">
        <f t="shared" si="4"/>
        <v>1.3548</v>
      </c>
    </row>
    <row r="172" spans="5:11" ht="12.75">
      <c r="E172" s="8" t="s">
        <v>129</v>
      </c>
      <c r="F172" s="9" t="s">
        <v>245</v>
      </c>
      <c r="G172" s="9" t="s">
        <v>307</v>
      </c>
      <c r="H172" s="9" t="s">
        <v>331</v>
      </c>
      <c r="I172" s="10">
        <f t="shared" si="5"/>
        <v>5.5241999999999996</v>
      </c>
      <c r="J172" s="21">
        <v>5524.2</v>
      </c>
      <c r="K172" s="22">
        <f t="shared" si="4"/>
        <v>5.5241999999999996</v>
      </c>
    </row>
    <row r="173" spans="5:11" ht="12.75">
      <c r="E173" s="8" t="s">
        <v>130</v>
      </c>
      <c r="F173" s="6" t="s">
        <v>296</v>
      </c>
      <c r="G173" s="9"/>
      <c r="H173" s="9" t="s">
        <v>331</v>
      </c>
      <c r="I173" s="10">
        <f t="shared" si="5"/>
        <v>46.84715</v>
      </c>
      <c r="J173" s="21">
        <v>46847.15</v>
      </c>
      <c r="K173" s="22">
        <f t="shared" si="4"/>
        <v>46.84715</v>
      </c>
    </row>
    <row r="174" spans="5:11" ht="12.75">
      <c r="E174" s="8" t="s">
        <v>131</v>
      </c>
      <c r="F174" s="9" t="s">
        <v>270</v>
      </c>
      <c r="G174" s="9"/>
      <c r="H174" s="9" t="s">
        <v>331</v>
      </c>
      <c r="I174" s="10">
        <f t="shared" si="5"/>
        <v>12.94064</v>
      </c>
      <c r="J174" s="21">
        <v>12940.64</v>
      </c>
      <c r="K174" s="22">
        <f t="shared" si="4"/>
        <v>12.94064</v>
      </c>
    </row>
    <row r="175" spans="5:11" ht="12.75">
      <c r="E175" s="8" t="s">
        <v>132</v>
      </c>
      <c r="F175" s="9" t="s">
        <v>246</v>
      </c>
      <c r="G175" s="9" t="s">
        <v>307</v>
      </c>
      <c r="H175" s="9" t="s">
        <v>331</v>
      </c>
      <c r="I175" s="10">
        <f t="shared" si="5"/>
        <v>11.34</v>
      </c>
      <c r="J175" s="21">
        <v>11340</v>
      </c>
      <c r="K175" s="22">
        <f t="shared" si="4"/>
        <v>11.34</v>
      </c>
    </row>
    <row r="176" spans="5:11" ht="12.75">
      <c r="E176" s="8" t="s">
        <v>133</v>
      </c>
      <c r="F176" s="9" t="s">
        <v>271</v>
      </c>
      <c r="G176" s="9" t="s">
        <v>307</v>
      </c>
      <c r="H176" s="9" t="s">
        <v>331</v>
      </c>
      <c r="I176" s="10">
        <f t="shared" si="5"/>
        <v>5.27733</v>
      </c>
      <c r="J176" s="21">
        <v>5277.33</v>
      </c>
      <c r="K176" s="22">
        <f t="shared" si="4"/>
        <v>5.27733</v>
      </c>
    </row>
    <row r="177" spans="5:11" ht="12.75">
      <c r="E177" s="8" t="s">
        <v>134</v>
      </c>
      <c r="F177" s="9" t="s">
        <v>244</v>
      </c>
      <c r="G177" s="9"/>
      <c r="H177" s="9" t="s">
        <v>331</v>
      </c>
      <c r="I177" s="10">
        <f t="shared" si="5"/>
        <v>17.3232</v>
      </c>
      <c r="J177" s="21">
        <v>17323.2</v>
      </c>
      <c r="K177" s="22">
        <f t="shared" si="4"/>
        <v>17.3232</v>
      </c>
    </row>
    <row r="178" spans="5:11" ht="12.75">
      <c r="E178" s="8" t="s">
        <v>213</v>
      </c>
      <c r="F178" s="6" t="s">
        <v>297</v>
      </c>
      <c r="G178" s="9" t="s">
        <v>307</v>
      </c>
      <c r="H178" s="9" t="s">
        <v>331</v>
      </c>
      <c r="I178" s="10">
        <f t="shared" si="5"/>
        <v>1.38565</v>
      </c>
      <c r="J178" s="21">
        <v>1385.65</v>
      </c>
      <c r="K178" s="22">
        <f t="shared" si="4"/>
        <v>1.38565</v>
      </c>
    </row>
    <row r="179" spans="5:11" ht="12.75">
      <c r="E179" s="8" t="s">
        <v>135</v>
      </c>
      <c r="F179" s="9" t="s">
        <v>245</v>
      </c>
      <c r="G179" s="9" t="s">
        <v>338</v>
      </c>
      <c r="H179" s="9" t="s">
        <v>331</v>
      </c>
      <c r="I179" s="10">
        <f t="shared" si="5"/>
        <v>105.13</v>
      </c>
      <c r="J179" s="21">
        <v>105130</v>
      </c>
      <c r="K179" s="22">
        <f t="shared" si="4"/>
        <v>105.13</v>
      </c>
    </row>
    <row r="180" spans="5:11" ht="12.75">
      <c r="E180" s="8" t="s">
        <v>136</v>
      </c>
      <c r="F180" s="6" t="s">
        <v>280</v>
      </c>
      <c r="G180" s="14">
        <v>43976</v>
      </c>
      <c r="H180" s="9" t="s">
        <v>331</v>
      </c>
      <c r="I180" s="10">
        <f t="shared" si="5"/>
        <v>69.21</v>
      </c>
      <c r="J180" s="21">
        <v>69210</v>
      </c>
      <c r="K180" s="22">
        <f t="shared" si="4"/>
        <v>69.21</v>
      </c>
    </row>
    <row r="181" spans="5:11" ht="12.75">
      <c r="E181" s="8" t="s">
        <v>137</v>
      </c>
      <c r="F181" s="9" t="s">
        <v>245</v>
      </c>
      <c r="G181" s="9" t="s">
        <v>341</v>
      </c>
      <c r="H181" s="9" t="s">
        <v>331</v>
      </c>
      <c r="I181" s="10">
        <f t="shared" si="5"/>
        <v>327.62321000000003</v>
      </c>
      <c r="J181" s="21">
        <v>327623.21</v>
      </c>
      <c r="K181" s="22">
        <f t="shared" si="4"/>
        <v>327.62321000000003</v>
      </c>
    </row>
    <row r="182" spans="5:11" ht="12.75">
      <c r="E182" s="8" t="s">
        <v>138</v>
      </c>
      <c r="F182" s="9" t="s">
        <v>272</v>
      </c>
      <c r="G182" s="9"/>
      <c r="H182" s="9" t="s">
        <v>331</v>
      </c>
      <c r="I182" s="10">
        <f t="shared" si="5"/>
        <v>51.615</v>
      </c>
      <c r="J182" s="21">
        <v>51615</v>
      </c>
      <c r="K182" s="22">
        <f t="shared" si="4"/>
        <v>51.615</v>
      </c>
    </row>
    <row r="183" spans="5:11" ht="12.75">
      <c r="E183" s="13" t="s">
        <v>214</v>
      </c>
      <c r="F183" s="6" t="s">
        <v>298</v>
      </c>
      <c r="G183" s="9" t="s">
        <v>307</v>
      </c>
      <c r="H183" s="9" t="s">
        <v>331</v>
      </c>
      <c r="I183" s="10">
        <f t="shared" si="5"/>
        <v>5.356</v>
      </c>
      <c r="J183" s="21">
        <v>5356</v>
      </c>
      <c r="K183" s="22">
        <f t="shared" si="4"/>
        <v>5.356</v>
      </c>
    </row>
    <row r="184" spans="5:11" ht="12.75">
      <c r="E184" s="8" t="s">
        <v>139</v>
      </c>
      <c r="F184" s="9" t="s">
        <v>268</v>
      </c>
      <c r="G184" s="9"/>
      <c r="H184" s="9" t="s">
        <v>331</v>
      </c>
      <c r="I184" s="10">
        <f t="shared" si="5"/>
        <v>24.934279999999998</v>
      </c>
      <c r="J184" s="21">
        <v>24934.28</v>
      </c>
      <c r="K184" s="22">
        <f t="shared" si="4"/>
        <v>24.934279999999998</v>
      </c>
    </row>
    <row r="185" spans="5:11" ht="12.75">
      <c r="E185" s="8" t="s">
        <v>140</v>
      </c>
      <c r="F185" s="9" t="s">
        <v>325</v>
      </c>
      <c r="G185" s="9" t="s">
        <v>307</v>
      </c>
      <c r="H185" s="9" t="s">
        <v>331</v>
      </c>
      <c r="I185" s="10">
        <f t="shared" si="5"/>
        <v>11.27614</v>
      </c>
      <c r="J185" s="21">
        <v>11276.14</v>
      </c>
      <c r="K185" s="22">
        <f t="shared" si="4"/>
        <v>11.27614</v>
      </c>
    </row>
    <row r="186" spans="5:11" ht="12.75">
      <c r="E186" s="8" t="s">
        <v>215</v>
      </c>
      <c r="F186" s="6" t="s">
        <v>299</v>
      </c>
      <c r="G186" s="9" t="s">
        <v>344</v>
      </c>
      <c r="H186" s="9" t="s">
        <v>331</v>
      </c>
      <c r="I186" s="10">
        <f t="shared" si="5"/>
        <v>2.619</v>
      </c>
      <c r="J186" s="21">
        <v>2619</v>
      </c>
      <c r="K186" s="22">
        <f t="shared" si="4"/>
        <v>2.619</v>
      </c>
    </row>
    <row r="187" spans="5:11" ht="12.75">
      <c r="E187" s="8" t="s">
        <v>382</v>
      </c>
      <c r="F187" s="6" t="s">
        <v>383</v>
      </c>
      <c r="G187" s="9"/>
      <c r="H187" s="9" t="s">
        <v>331</v>
      </c>
      <c r="I187" s="10">
        <f t="shared" si="5"/>
        <v>241.95107000000002</v>
      </c>
      <c r="J187" s="21">
        <v>241951.07</v>
      </c>
      <c r="K187" s="22">
        <f t="shared" si="4"/>
        <v>241.95107000000002</v>
      </c>
    </row>
    <row r="188" spans="5:11" ht="12.75">
      <c r="E188" s="8" t="s">
        <v>141</v>
      </c>
      <c r="F188" s="9" t="s">
        <v>245</v>
      </c>
      <c r="G188" s="9"/>
      <c r="H188" s="9" t="s">
        <v>331</v>
      </c>
      <c r="I188" s="10">
        <f t="shared" si="5"/>
        <v>68.749</v>
      </c>
      <c r="J188" s="21">
        <v>68749</v>
      </c>
      <c r="K188" s="22">
        <f t="shared" si="4"/>
        <v>68.749</v>
      </c>
    </row>
    <row r="189" spans="5:11" ht="12.75">
      <c r="E189" s="8" t="s">
        <v>142</v>
      </c>
      <c r="F189" s="9" t="s">
        <v>264</v>
      </c>
      <c r="G189" s="9" t="s">
        <v>307</v>
      </c>
      <c r="H189" s="9" t="s">
        <v>331</v>
      </c>
      <c r="I189" s="10">
        <f t="shared" si="5"/>
        <v>0.911</v>
      </c>
      <c r="J189" s="21">
        <v>911</v>
      </c>
      <c r="K189" s="22">
        <f t="shared" si="4"/>
        <v>0.911</v>
      </c>
    </row>
    <row r="190" spans="5:11" ht="12.75">
      <c r="E190" s="8" t="s">
        <v>143</v>
      </c>
      <c r="F190" s="9" t="s">
        <v>249</v>
      </c>
      <c r="G190" s="9" t="s">
        <v>307</v>
      </c>
      <c r="H190" s="9" t="s">
        <v>331</v>
      </c>
      <c r="I190" s="10">
        <f t="shared" si="5"/>
        <v>0.15</v>
      </c>
      <c r="J190" s="21">
        <v>150</v>
      </c>
      <c r="K190" s="22">
        <f t="shared" si="4"/>
        <v>0.15</v>
      </c>
    </row>
    <row r="191" spans="5:11" ht="12.75">
      <c r="E191" s="8" t="s">
        <v>144</v>
      </c>
      <c r="F191" s="9" t="s">
        <v>244</v>
      </c>
      <c r="G191" s="9" t="s">
        <v>307</v>
      </c>
      <c r="H191" s="9" t="s">
        <v>331</v>
      </c>
      <c r="I191" s="10">
        <f t="shared" si="5"/>
        <v>1.208</v>
      </c>
      <c r="J191" s="21">
        <v>1208</v>
      </c>
      <c r="K191" s="22">
        <f t="shared" si="4"/>
        <v>1.208</v>
      </c>
    </row>
    <row r="192" spans="5:11" ht="12.75">
      <c r="E192" s="8" t="s">
        <v>145</v>
      </c>
      <c r="F192" s="9" t="s">
        <v>244</v>
      </c>
      <c r="G192" s="9" t="s">
        <v>307</v>
      </c>
      <c r="H192" s="9" t="s">
        <v>331</v>
      </c>
      <c r="I192" s="10">
        <f t="shared" si="5"/>
        <v>2.3525</v>
      </c>
      <c r="J192" s="21">
        <v>2352.5</v>
      </c>
      <c r="K192" s="22">
        <f t="shared" si="4"/>
        <v>2.3525</v>
      </c>
    </row>
    <row r="193" spans="5:11" ht="22.5">
      <c r="E193" s="8" t="s">
        <v>216</v>
      </c>
      <c r="F193" s="6" t="s">
        <v>300</v>
      </c>
      <c r="G193" s="6" t="s">
        <v>375</v>
      </c>
      <c r="H193" s="9" t="s">
        <v>373</v>
      </c>
      <c r="I193" s="10">
        <f t="shared" si="5"/>
        <v>6037.74398</v>
      </c>
      <c r="J193" s="21">
        <v>6037743.98</v>
      </c>
      <c r="K193" s="22">
        <f t="shared" si="4"/>
        <v>6037.74398</v>
      </c>
    </row>
    <row r="194" spans="5:11" ht="12.75">
      <c r="E194" s="8" t="s">
        <v>146</v>
      </c>
      <c r="F194" s="9" t="s">
        <v>266</v>
      </c>
      <c r="G194" s="9" t="s">
        <v>307</v>
      </c>
      <c r="H194" s="9" t="s">
        <v>331</v>
      </c>
      <c r="I194" s="10">
        <f t="shared" si="5"/>
        <v>1.23763</v>
      </c>
      <c r="J194" s="21">
        <v>1237.63</v>
      </c>
      <c r="K194" s="22">
        <f t="shared" si="4"/>
        <v>1.23763</v>
      </c>
    </row>
    <row r="195" spans="5:11" ht="12.75">
      <c r="E195" s="8" t="s">
        <v>147</v>
      </c>
      <c r="F195" s="9" t="s">
        <v>273</v>
      </c>
      <c r="G195" s="9" t="s">
        <v>307</v>
      </c>
      <c r="H195" s="9" t="s">
        <v>331</v>
      </c>
      <c r="I195" s="10">
        <f t="shared" si="5"/>
        <v>0.24</v>
      </c>
      <c r="J195" s="21">
        <v>240</v>
      </c>
      <c r="K195" s="22">
        <f t="shared" si="4"/>
        <v>0.24</v>
      </c>
    </row>
    <row r="196" spans="5:11" ht="12.75">
      <c r="E196" s="8" t="s">
        <v>148</v>
      </c>
      <c r="F196" s="9" t="s">
        <v>266</v>
      </c>
      <c r="G196" s="9"/>
      <c r="H196" s="9" t="s">
        <v>331</v>
      </c>
      <c r="I196" s="10">
        <f t="shared" si="5"/>
        <v>14.098799999999999</v>
      </c>
      <c r="J196" s="21">
        <v>14098.8</v>
      </c>
      <c r="K196" s="22">
        <f t="shared" si="4"/>
        <v>14.098799999999999</v>
      </c>
    </row>
    <row r="197" spans="5:11" ht="12.75">
      <c r="E197" s="8" t="s">
        <v>384</v>
      </c>
      <c r="F197" s="6" t="s">
        <v>301</v>
      </c>
      <c r="G197" s="9" t="s">
        <v>307</v>
      </c>
      <c r="H197" s="9" t="s">
        <v>331</v>
      </c>
      <c r="I197" s="10">
        <f t="shared" si="5"/>
        <v>13.70525</v>
      </c>
      <c r="J197" s="21">
        <v>13705.25</v>
      </c>
      <c r="K197" s="22">
        <f t="shared" si="4"/>
        <v>13.70525</v>
      </c>
    </row>
    <row r="198" spans="5:11" ht="12.75">
      <c r="E198" s="8" t="s">
        <v>385</v>
      </c>
      <c r="F198" s="6" t="s">
        <v>386</v>
      </c>
      <c r="G198" s="9" t="s">
        <v>307</v>
      </c>
      <c r="H198" s="9" t="s">
        <v>331</v>
      </c>
      <c r="I198" s="10">
        <f t="shared" si="5"/>
        <v>0.155</v>
      </c>
      <c r="J198" s="21">
        <v>155</v>
      </c>
      <c r="K198" s="22">
        <f t="shared" si="4"/>
        <v>0.155</v>
      </c>
    </row>
    <row r="199" spans="5:11" ht="12.75">
      <c r="E199" s="8" t="s">
        <v>149</v>
      </c>
      <c r="F199" s="6" t="s">
        <v>302</v>
      </c>
      <c r="G199" s="6"/>
      <c r="H199" s="9" t="s">
        <v>331</v>
      </c>
      <c r="I199" s="10">
        <f t="shared" si="5"/>
        <v>154.2476</v>
      </c>
      <c r="J199" s="21">
        <v>154247.6</v>
      </c>
      <c r="K199" s="22">
        <f t="shared" si="4"/>
        <v>154.2476</v>
      </c>
    </row>
    <row r="200" spans="5:11" ht="12.75">
      <c r="E200" s="8" t="s">
        <v>150</v>
      </c>
      <c r="F200" s="9" t="s">
        <v>253</v>
      </c>
      <c r="G200" s="9" t="s">
        <v>307</v>
      </c>
      <c r="H200" s="9" t="s">
        <v>331</v>
      </c>
      <c r="I200" s="10">
        <f t="shared" si="5"/>
        <v>10.9252</v>
      </c>
      <c r="J200" s="21">
        <v>10925.2</v>
      </c>
      <c r="K200" s="22">
        <f t="shared" si="4"/>
        <v>10.9252</v>
      </c>
    </row>
    <row r="201" spans="5:11" ht="12.75">
      <c r="E201" s="8" t="s">
        <v>151</v>
      </c>
      <c r="F201" s="9" t="s">
        <v>273</v>
      </c>
      <c r="G201" s="9" t="s">
        <v>307</v>
      </c>
      <c r="H201" s="9" t="s">
        <v>331</v>
      </c>
      <c r="I201" s="10">
        <f t="shared" si="5"/>
        <v>0.36</v>
      </c>
      <c r="J201" s="21">
        <v>360</v>
      </c>
      <c r="K201" s="22">
        <f t="shared" si="4"/>
        <v>0.36</v>
      </c>
    </row>
    <row r="202" spans="5:11" ht="12.75">
      <c r="E202" s="8" t="s">
        <v>152</v>
      </c>
      <c r="F202" s="9" t="s">
        <v>246</v>
      </c>
      <c r="G202" s="9" t="s">
        <v>307</v>
      </c>
      <c r="H202" s="9" t="s">
        <v>331</v>
      </c>
      <c r="I202" s="10">
        <f t="shared" si="5"/>
        <v>1.9068699999999998</v>
      </c>
      <c r="J202" s="21">
        <v>1906.87</v>
      </c>
      <c r="K202" s="22">
        <f t="shared" si="4"/>
        <v>1.9068699999999998</v>
      </c>
    </row>
    <row r="203" spans="5:11" ht="12.75">
      <c r="E203" s="8" t="s">
        <v>153</v>
      </c>
      <c r="F203" s="9" t="s">
        <v>245</v>
      </c>
      <c r="G203" s="9"/>
      <c r="H203" s="9" t="s">
        <v>331</v>
      </c>
      <c r="I203" s="10">
        <f t="shared" si="5"/>
        <v>2580.597</v>
      </c>
      <c r="J203" s="21">
        <v>2580597</v>
      </c>
      <c r="K203" s="22">
        <f t="shared" si="4"/>
        <v>2580.597</v>
      </c>
    </row>
    <row r="204" spans="5:11" ht="12.75">
      <c r="E204" s="8" t="s">
        <v>217</v>
      </c>
      <c r="F204" s="6" t="s">
        <v>303</v>
      </c>
      <c r="G204" s="6"/>
      <c r="H204" s="9" t="s">
        <v>331</v>
      </c>
      <c r="I204" s="10">
        <f t="shared" si="5"/>
        <v>159.71095000000003</v>
      </c>
      <c r="J204" s="21">
        <v>159710.95</v>
      </c>
      <c r="K204" s="22">
        <f aca="true" t="shared" si="6" ref="K204:K253">J204/1000</f>
        <v>159.71095000000003</v>
      </c>
    </row>
    <row r="205" spans="5:11" ht="12.75">
      <c r="E205" s="8" t="s">
        <v>218</v>
      </c>
      <c r="F205" s="9" t="s">
        <v>249</v>
      </c>
      <c r="G205" s="9" t="s">
        <v>307</v>
      </c>
      <c r="H205" s="9" t="s">
        <v>331</v>
      </c>
      <c r="I205" s="10">
        <f t="shared" si="5"/>
        <v>0.35</v>
      </c>
      <c r="J205" s="21">
        <v>350</v>
      </c>
      <c r="K205" s="22">
        <f t="shared" si="6"/>
        <v>0.35</v>
      </c>
    </row>
    <row r="206" spans="5:11" ht="12.75">
      <c r="E206" s="8" t="s">
        <v>154</v>
      </c>
      <c r="F206" s="9" t="s">
        <v>315</v>
      </c>
      <c r="G206" s="9" t="s">
        <v>372</v>
      </c>
      <c r="H206" s="9">
        <v>73.85</v>
      </c>
      <c r="I206" s="10">
        <f t="shared" si="5"/>
        <v>73.845</v>
      </c>
      <c r="J206" s="21">
        <v>73845</v>
      </c>
      <c r="K206" s="22">
        <f t="shared" si="6"/>
        <v>73.845</v>
      </c>
    </row>
    <row r="207" spans="5:11" ht="12.75">
      <c r="E207" s="8" t="s">
        <v>155</v>
      </c>
      <c r="F207" s="9" t="s">
        <v>249</v>
      </c>
      <c r="G207" s="9"/>
      <c r="H207" s="9" t="s">
        <v>331</v>
      </c>
      <c r="I207" s="10">
        <f t="shared" si="5"/>
        <v>112.12</v>
      </c>
      <c r="J207" s="21">
        <v>112120</v>
      </c>
      <c r="K207" s="22">
        <f t="shared" si="6"/>
        <v>112.12</v>
      </c>
    </row>
    <row r="208" spans="5:11" ht="12.75">
      <c r="E208" s="8" t="s">
        <v>219</v>
      </c>
      <c r="F208" s="6" t="s">
        <v>324</v>
      </c>
      <c r="G208" s="9" t="s">
        <v>307</v>
      </c>
      <c r="H208" s="9" t="s">
        <v>331</v>
      </c>
      <c r="I208" s="10">
        <f t="shared" si="5"/>
        <v>0.086</v>
      </c>
      <c r="J208" s="21">
        <v>86</v>
      </c>
      <c r="K208" s="22">
        <f t="shared" si="6"/>
        <v>0.086</v>
      </c>
    </row>
    <row r="209" spans="5:11" ht="12.75">
      <c r="E209" s="8" t="s">
        <v>156</v>
      </c>
      <c r="F209" s="9" t="s">
        <v>244</v>
      </c>
      <c r="G209" s="9" t="s">
        <v>307</v>
      </c>
      <c r="H209" s="9" t="s">
        <v>331</v>
      </c>
      <c r="I209" s="10">
        <f t="shared" si="5"/>
        <v>2.1933000000000002</v>
      </c>
      <c r="J209" s="21">
        <v>2193.3</v>
      </c>
      <c r="K209" s="22">
        <f t="shared" si="6"/>
        <v>2.1933000000000002</v>
      </c>
    </row>
    <row r="210" spans="5:11" ht="12.75">
      <c r="E210" s="8" t="s">
        <v>157</v>
      </c>
      <c r="F210" s="9" t="s">
        <v>266</v>
      </c>
      <c r="G210" s="9" t="s">
        <v>307</v>
      </c>
      <c r="H210" s="9" t="s">
        <v>331</v>
      </c>
      <c r="I210" s="10">
        <f t="shared" si="5"/>
        <v>4</v>
      </c>
      <c r="J210" s="21">
        <v>4000</v>
      </c>
      <c r="K210" s="22">
        <f t="shared" si="6"/>
        <v>4</v>
      </c>
    </row>
    <row r="211" spans="5:11" ht="12.75">
      <c r="E211" s="8" t="s">
        <v>158</v>
      </c>
      <c r="F211" s="9" t="s">
        <v>266</v>
      </c>
      <c r="G211" s="9"/>
      <c r="H211" s="9" t="s">
        <v>331</v>
      </c>
      <c r="I211" s="10">
        <f t="shared" si="5"/>
        <v>19.68</v>
      </c>
      <c r="J211" s="21">
        <v>19680</v>
      </c>
      <c r="K211" s="22">
        <f t="shared" si="6"/>
        <v>19.68</v>
      </c>
    </row>
    <row r="212" spans="5:11" ht="12.75">
      <c r="E212" s="8" t="s">
        <v>159</v>
      </c>
      <c r="F212" s="9" t="s">
        <v>249</v>
      </c>
      <c r="G212" s="9" t="s">
        <v>307</v>
      </c>
      <c r="H212" s="9" t="s">
        <v>331</v>
      </c>
      <c r="I212" s="10">
        <f t="shared" si="5"/>
        <v>4.96211</v>
      </c>
      <c r="J212" s="21">
        <v>4962.11</v>
      </c>
      <c r="K212" s="22">
        <f t="shared" si="6"/>
        <v>4.96211</v>
      </c>
    </row>
    <row r="213" spans="5:11" ht="12.75">
      <c r="E213" s="8" t="s">
        <v>387</v>
      </c>
      <c r="F213" s="9" t="s">
        <v>388</v>
      </c>
      <c r="G213" s="9" t="s">
        <v>307</v>
      </c>
      <c r="H213" s="9" t="s">
        <v>331</v>
      </c>
      <c r="I213" s="10">
        <f t="shared" si="5"/>
        <v>0.65</v>
      </c>
      <c r="J213" s="21">
        <v>650</v>
      </c>
      <c r="K213" s="22">
        <f t="shared" si="6"/>
        <v>0.65</v>
      </c>
    </row>
    <row r="214" spans="5:11" ht="12.75">
      <c r="E214" s="8" t="s">
        <v>160</v>
      </c>
      <c r="F214" s="9" t="s">
        <v>249</v>
      </c>
      <c r="G214" s="9" t="s">
        <v>307</v>
      </c>
      <c r="H214" s="9" t="s">
        <v>331</v>
      </c>
      <c r="I214" s="10">
        <f t="shared" si="5"/>
        <v>1.36</v>
      </c>
      <c r="J214" s="21">
        <v>1360</v>
      </c>
      <c r="K214" s="22">
        <f t="shared" si="6"/>
        <v>1.36</v>
      </c>
    </row>
    <row r="215" spans="5:11" ht="12.75">
      <c r="E215" s="8" t="s">
        <v>389</v>
      </c>
      <c r="F215" s="9" t="s">
        <v>390</v>
      </c>
      <c r="G215" s="9"/>
      <c r="H215" s="9" t="s">
        <v>331</v>
      </c>
      <c r="I215" s="10">
        <f>K215</f>
        <v>103.356</v>
      </c>
      <c r="J215" s="21">
        <v>103356</v>
      </c>
      <c r="K215" s="22">
        <f t="shared" si="6"/>
        <v>103.356</v>
      </c>
    </row>
    <row r="216" spans="5:11" ht="12.75">
      <c r="E216" s="8" t="s">
        <v>161</v>
      </c>
      <c r="F216" s="9" t="s">
        <v>244</v>
      </c>
      <c r="G216" s="9" t="s">
        <v>307</v>
      </c>
      <c r="H216" s="9" t="s">
        <v>331</v>
      </c>
      <c r="I216" s="10">
        <f t="shared" si="5"/>
        <v>6.35344</v>
      </c>
      <c r="J216" s="21">
        <v>6353.44</v>
      </c>
      <c r="K216" s="22">
        <f t="shared" si="6"/>
        <v>6.35344</v>
      </c>
    </row>
    <row r="217" spans="5:11" ht="12.75">
      <c r="E217" s="8" t="s">
        <v>162</v>
      </c>
      <c r="F217" s="9" t="s">
        <v>245</v>
      </c>
      <c r="G217" s="9"/>
      <c r="H217" s="9" t="s">
        <v>331</v>
      </c>
      <c r="I217" s="10">
        <f aca="true" t="shared" si="7" ref="I217:I253">K217</f>
        <v>103.74</v>
      </c>
      <c r="J217" s="21">
        <v>103740</v>
      </c>
      <c r="K217" s="22">
        <f t="shared" si="6"/>
        <v>103.74</v>
      </c>
    </row>
    <row r="218" spans="5:11" ht="12.75">
      <c r="E218" s="8" t="s">
        <v>391</v>
      </c>
      <c r="F218" s="9" t="s">
        <v>244</v>
      </c>
      <c r="G218" s="9" t="s">
        <v>307</v>
      </c>
      <c r="H218" s="9" t="s">
        <v>331</v>
      </c>
      <c r="I218" s="10">
        <f t="shared" si="7"/>
        <v>0.599</v>
      </c>
      <c r="J218" s="21">
        <v>599</v>
      </c>
      <c r="K218" s="22">
        <f t="shared" si="6"/>
        <v>0.599</v>
      </c>
    </row>
    <row r="219" spans="5:11" ht="22.5">
      <c r="E219" s="8" t="s">
        <v>163</v>
      </c>
      <c r="F219" s="9" t="s">
        <v>312</v>
      </c>
      <c r="G219" s="9" t="s">
        <v>307</v>
      </c>
      <c r="H219" s="9" t="s">
        <v>331</v>
      </c>
      <c r="I219" s="10">
        <f t="shared" si="7"/>
        <v>1.996</v>
      </c>
      <c r="J219" s="21">
        <v>1996</v>
      </c>
      <c r="K219" s="22">
        <f t="shared" si="6"/>
        <v>1.996</v>
      </c>
    </row>
    <row r="220" spans="5:11" ht="12.75">
      <c r="E220" s="8" t="s">
        <v>164</v>
      </c>
      <c r="F220" s="9" t="s">
        <v>244</v>
      </c>
      <c r="G220" s="9"/>
      <c r="H220" s="9" t="s">
        <v>331</v>
      </c>
      <c r="I220" s="10">
        <f t="shared" si="7"/>
        <v>64.01</v>
      </c>
      <c r="J220" s="21">
        <v>64010</v>
      </c>
      <c r="K220" s="22">
        <f t="shared" si="6"/>
        <v>64.01</v>
      </c>
    </row>
    <row r="221" spans="5:11" ht="12.75">
      <c r="E221" s="8" t="s">
        <v>392</v>
      </c>
      <c r="F221" s="9" t="s">
        <v>244</v>
      </c>
      <c r="G221" s="9" t="s">
        <v>307</v>
      </c>
      <c r="H221" s="9" t="s">
        <v>331</v>
      </c>
      <c r="I221" s="10">
        <f t="shared" si="7"/>
        <v>2.2</v>
      </c>
      <c r="J221" s="21">
        <v>2200</v>
      </c>
      <c r="K221" s="22">
        <f t="shared" si="6"/>
        <v>2.2</v>
      </c>
    </row>
    <row r="222" spans="5:11" ht="12.75">
      <c r="E222" s="8" t="s">
        <v>165</v>
      </c>
      <c r="F222" s="9" t="s">
        <v>266</v>
      </c>
      <c r="G222" s="9" t="s">
        <v>307</v>
      </c>
      <c r="H222" s="9" t="s">
        <v>331</v>
      </c>
      <c r="I222" s="10">
        <f t="shared" si="7"/>
        <v>12.777629999999998</v>
      </c>
      <c r="J222" s="21">
        <v>12777.63</v>
      </c>
      <c r="K222" s="22">
        <f t="shared" si="6"/>
        <v>12.777629999999998</v>
      </c>
    </row>
    <row r="223" spans="5:11" ht="12.75">
      <c r="E223" s="8" t="s">
        <v>166</v>
      </c>
      <c r="F223" s="9" t="s">
        <v>245</v>
      </c>
      <c r="G223" s="9"/>
      <c r="H223" s="9" t="s">
        <v>331</v>
      </c>
      <c r="I223" s="10">
        <f t="shared" si="7"/>
        <v>29.82</v>
      </c>
      <c r="J223" s="21">
        <v>29820</v>
      </c>
      <c r="K223" s="22">
        <f t="shared" si="6"/>
        <v>29.82</v>
      </c>
    </row>
    <row r="224" spans="5:11" ht="12.75">
      <c r="E224" s="8" t="s">
        <v>167</v>
      </c>
      <c r="F224" s="9" t="s">
        <v>246</v>
      </c>
      <c r="G224" s="9"/>
      <c r="H224" s="9" t="s">
        <v>331</v>
      </c>
      <c r="I224" s="10">
        <f t="shared" si="7"/>
        <v>14.616200000000001</v>
      </c>
      <c r="J224" s="21">
        <v>14616.2</v>
      </c>
      <c r="K224" s="22">
        <f t="shared" si="6"/>
        <v>14.616200000000001</v>
      </c>
    </row>
    <row r="225" spans="5:11" ht="12.75">
      <c r="E225" s="8" t="s">
        <v>168</v>
      </c>
      <c r="F225" s="6" t="s">
        <v>304</v>
      </c>
      <c r="G225" s="6"/>
      <c r="H225" s="9" t="s">
        <v>331</v>
      </c>
      <c r="I225" s="10">
        <f t="shared" si="7"/>
        <v>782.01569</v>
      </c>
      <c r="J225" s="21">
        <v>782015.69</v>
      </c>
      <c r="K225" s="22">
        <f t="shared" si="6"/>
        <v>782.01569</v>
      </c>
    </row>
    <row r="226" spans="5:11" ht="12.75">
      <c r="E226" s="8" t="s">
        <v>169</v>
      </c>
      <c r="F226" s="9" t="s">
        <v>245</v>
      </c>
      <c r="G226" s="9"/>
      <c r="H226" s="9" t="s">
        <v>331</v>
      </c>
      <c r="I226" s="10">
        <f t="shared" si="7"/>
        <v>62.323</v>
      </c>
      <c r="J226" s="21">
        <v>62323</v>
      </c>
      <c r="K226" s="22">
        <f t="shared" si="6"/>
        <v>62.323</v>
      </c>
    </row>
    <row r="227" spans="5:11" ht="12.75">
      <c r="E227" s="8" t="s">
        <v>220</v>
      </c>
      <c r="F227" s="6" t="s">
        <v>305</v>
      </c>
      <c r="G227" s="9" t="s">
        <v>307</v>
      </c>
      <c r="H227" s="9" t="s">
        <v>331</v>
      </c>
      <c r="I227" s="10">
        <f t="shared" si="7"/>
        <v>0.15</v>
      </c>
      <c r="J227" s="21">
        <v>150</v>
      </c>
      <c r="K227" s="22">
        <f t="shared" si="6"/>
        <v>0.15</v>
      </c>
    </row>
    <row r="228" spans="5:11" ht="12.75">
      <c r="E228" s="8" t="s">
        <v>170</v>
      </c>
      <c r="F228" s="9" t="s">
        <v>274</v>
      </c>
      <c r="G228" s="9"/>
      <c r="H228" s="9" t="s">
        <v>331</v>
      </c>
      <c r="I228" s="10">
        <f t="shared" si="7"/>
        <v>177.522</v>
      </c>
      <c r="J228" s="21">
        <v>177522</v>
      </c>
      <c r="K228" s="22">
        <f t="shared" si="6"/>
        <v>177.522</v>
      </c>
    </row>
    <row r="229" spans="5:11" ht="12.75">
      <c r="E229" s="8" t="s">
        <v>171</v>
      </c>
      <c r="F229" s="9" t="s">
        <v>271</v>
      </c>
      <c r="G229" s="9" t="s">
        <v>358</v>
      </c>
      <c r="H229" s="9">
        <v>386.4</v>
      </c>
      <c r="I229" s="10">
        <f t="shared" si="7"/>
        <v>314.3705</v>
      </c>
      <c r="J229" s="21">
        <v>314370.5</v>
      </c>
      <c r="K229" s="22">
        <f t="shared" si="6"/>
        <v>314.3705</v>
      </c>
    </row>
    <row r="230" spans="5:11" ht="12.75">
      <c r="E230" s="8" t="s">
        <v>172</v>
      </c>
      <c r="F230" s="9" t="s">
        <v>266</v>
      </c>
      <c r="G230" s="9" t="s">
        <v>307</v>
      </c>
      <c r="H230" s="9" t="s">
        <v>331</v>
      </c>
      <c r="I230" s="10">
        <f t="shared" si="7"/>
        <v>1.364</v>
      </c>
      <c r="J230" s="21">
        <v>1364</v>
      </c>
      <c r="K230" s="22">
        <f t="shared" si="6"/>
        <v>1.364</v>
      </c>
    </row>
    <row r="231" spans="5:11" ht="12.75">
      <c r="E231" s="8" t="s">
        <v>401</v>
      </c>
      <c r="F231" s="6" t="s">
        <v>305</v>
      </c>
      <c r="G231" s="9" t="s">
        <v>307</v>
      </c>
      <c r="H231" s="9" t="s">
        <v>331</v>
      </c>
      <c r="I231" s="10">
        <f t="shared" si="7"/>
        <v>0.6</v>
      </c>
      <c r="J231" s="21">
        <v>600</v>
      </c>
      <c r="K231" s="22">
        <f t="shared" si="6"/>
        <v>0.6</v>
      </c>
    </row>
    <row r="232" spans="5:11" ht="12.75">
      <c r="E232" s="8" t="s">
        <v>173</v>
      </c>
      <c r="F232" s="9" t="s">
        <v>245</v>
      </c>
      <c r="G232" s="9"/>
      <c r="H232" s="9" t="s">
        <v>331</v>
      </c>
      <c r="I232" s="10">
        <f t="shared" si="7"/>
        <v>220.659</v>
      </c>
      <c r="J232" s="21">
        <v>220659</v>
      </c>
      <c r="K232" s="22">
        <f t="shared" si="6"/>
        <v>220.659</v>
      </c>
    </row>
    <row r="233" spans="5:11" ht="12.75">
      <c r="E233" s="8" t="s">
        <v>174</v>
      </c>
      <c r="F233" s="9" t="s">
        <v>245</v>
      </c>
      <c r="G233" s="9"/>
      <c r="H233" s="9" t="s">
        <v>331</v>
      </c>
      <c r="I233" s="10">
        <f t="shared" si="7"/>
        <v>28.214</v>
      </c>
      <c r="J233" s="21">
        <v>28214</v>
      </c>
      <c r="K233" s="22">
        <f t="shared" si="6"/>
        <v>28.214</v>
      </c>
    </row>
    <row r="234" spans="5:11" ht="12.75">
      <c r="E234" s="8" t="s">
        <v>175</v>
      </c>
      <c r="F234" s="9" t="s">
        <v>275</v>
      </c>
      <c r="G234" s="9"/>
      <c r="H234" s="9" t="s">
        <v>331</v>
      </c>
      <c r="I234" s="10">
        <f t="shared" si="7"/>
        <v>16.7</v>
      </c>
      <c r="J234" s="21">
        <v>16700</v>
      </c>
      <c r="K234" s="22">
        <f t="shared" si="6"/>
        <v>16.7</v>
      </c>
    </row>
    <row r="235" spans="5:11" ht="12.75">
      <c r="E235" s="8" t="s">
        <v>176</v>
      </c>
      <c r="F235" s="9" t="s">
        <v>246</v>
      </c>
      <c r="G235" s="9"/>
      <c r="H235" s="9" t="s">
        <v>331</v>
      </c>
      <c r="I235" s="10">
        <f t="shared" si="7"/>
        <v>236.39821</v>
      </c>
      <c r="J235" s="21">
        <v>236398.21</v>
      </c>
      <c r="K235" s="22">
        <f t="shared" si="6"/>
        <v>236.39821</v>
      </c>
    </row>
    <row r="236" spans="5:11" ht="12.75">
      <c r="E236" s="8" t="s">
        <v>177</v>
      </c>
      <c r="F236" s="9" t="s">
        <v>249</v>
      </c>
      <c r="G236" s="9" t="s">
        <v>307</v>
      </c>
      <c r="H236" s="9" t="s">
        <v>331</v>
      </c>
      <c r="I236" s="10">
        <f t="shared" si="7"/>
        <v>0.3</v>
      </c>
      <c r="J236" s="21">
        <v>300</v>
      </c>
      <c r="K236" s="22">
        <f t="shared" si="6"/>
        <v>0.3</v>
      </c>
    </row>
    <row r="237" spans="5:11" ht="12.75">
      <c r="E237" s="8" t="s">
        <v>178</v>
      </c>
      <c r="F237" s="9" t="s">
        <v>245</v>
      </c>
      <c r="G237" s="9"/>
      <c r="H237" s="9" t="s">
        <v>331</v>
      </c>
      <c r="I237" s="10">
        <f t="shared" si="7"/>
        <v>117.08196000000001</v>
      </c>
      <c r="J237" s="21">
        <v>117081.96</v>
      </c>
      <c r="K237" s="22">
        <f t="shared" si="6"/>
        <v>117.08196000000001</v>
      </c>
    </row>
    <row r="238" spans="5:11" ht="12.75">
      <c r="E238" s="8" t="s">
        <v>179</v>
      </c>
      <c r="F238" s="9" t="s">
        <v>246</v>
      </c>
      <c r="G238" s="9"/>
      <c r="H238" s="9" t="s">
        <v>331</v>
      </c>
      <c r="I238" s="10">
        <f t="shared" si="7"/>
        <v>72.33467</v>
      </c>
      <c r="J238" s="21">
        <v>72334.67</v>
      </c>
      <c r="K238" s="22">
        <f t="shared" si="6"/>
        <v>72.33467</v>
      </c>
    </row>
    <row r="239" spans="5:11" ht="12.75">
      <c r="E239" s="8" t="s">
        <v>180</v>
      </c>
      <c r="F239" s="9" t="s">
        <v>245</v>
      </c>
      <c r="G239" s="9"/>
      <c r="H239" s="9" t="s">
        <v>331</v>
      </c>
      <c r="I239" s="10">
        <f t="shared" si="7"/>
        <v>15.5</v>
      </c>
      <c r="J239" s="21">
        <v>15500</v>
      </c>
      <c r="K239" s="22">
        <f t="shared" si="6"/>
        <v>15.5</v>
      </c>
    </row>
    <row r="240" spans="5:11" ht="12.75">
      <c r="E240" s="8" t="s">
        <v>181</v>
      </c>
      <c r="F240" s="9" t="s">
        <v>266</v>
      </c>
      <c r="G240" s="9" t="s">
        <v>307</v>
      </c>
      <c r="H240" s="9" t="s">
        <v>331</v>
      </c>
      <c r="I240" s="10">
        <f t="shared" si="7"/>
        <v>3.1475</v>
      </c>
      <c r="J240" s="21">
        <v>3147.5</v>
      </c>
      <c r="K240" s="22">
        <f t="shared" si="6"/>
        <v>3.1475</v>
      </c>
    </row>
    <row r="241" spans="5:11" ht="12.75">
      <c r="E241" s="8" t="s">
        <v>182</v>
      </c>
      <c r="F241" s="9" t="s">
        <v>246</v>
      </c>
      <c r="G241" s="9"/>
      <c r="H241" s="9" t="s">
        <v>331</v>
      </c>
      <c r="I241" s="10">
        <f t="shared" si="7"/>
        <v>24.889200000000002</v>
      </c>
      <c r="J241" s="21">
        <v>24889.2</v>
      </c>
      <c r="K241" s="22">
        <f t="shared" si="6"/>
        <v>24.889200000000002</v>
      </c>
    </row>
    <row r="242" spans="5:11" ht="12.75">
      <c r="E242" s="8" t="s">
        <v>183</v>
      </c>
      <c r="F242" s="9" t="s">
        <v>276</v>
      </c>
      <c r="G242" s="9" t="s">
        <v>307</v>
      </c>
      <c r="H242" s="9" t="s">
        <v>331</v>
      </c>
      <c r="I242" s="10">
        <f t="shared" si="7"/>
        <v>0.69197</v>
      </c>
      <c r="J242" s="21">
        <v>691.97</v>
      </c>
      <c r="K242" s="22">
        <f t="shared" si="6"/>
        <v>0.69197</v>
      </c>
    </row>
    <row r="243" spans="5:11" ht="12.75">
      <c r="E243" s="8" t="s">
        <v>184</v>
      </c>
      <c r="F243" s="6" t="s">
        <v>288</v>
      </c>
      <c r="G243" s="9" t="s">
        <v>307</v>
      </c>
      <c r="H243" s="9" t="s">
        <v>331</v>
      </c>
      <c r="I243" s="10">
        <f t="shared" si="7"/>
        <v>6.0118100000000005</v>
      </c>
      <c r="J243" s="21">
        <v>6011.81</v>
      </c>
      <c r="K243" s="22">
        <f t="shared" si="6"/>
        <v>6.0118100000000005</v>
      </c>
    </row>
    <row r="244" spans="5:11" ht="12.75">
      <c r="E244" s="8" t="s">
        <v>185</v>
      </c>
      <c r="F244" s="9" t="s">
        <v>244</v>
      </c>
      <c r="G244" s="9" t="s">
        <v>307</v>
      </c>
      <c r="H244" s="9" t="s">
        <v>331</v>
      </c>
      <c r="I244" s="10">
        <f t="shared" si="7"/>
        <v>4.3425</v>
      </c>
      <c r="J244" s="21">
        <v>4342.5</v>
      </c>
      <c r="K244" s="22">
        <f t="shared" si="6"/>
        <v>4.3425</v>
      </c>
    </row>
    <row r="245" spans="5:11" ht="22.5">
      <c r="E245" s="8" t="s">
        <v>221</v>
      </c>
      <c r="F245" s="6" t="s">
        <v>306</v>
      </c>
      <c r="G245" s="6" t="s">
        <v>374</v>
      </c>
      <c r="H245" s="9" t="s">
        <v>373</v>
      </c>
      <c r="I245" s="10">
        <f t="shared" si="7"/>
        <v>11983.2404</v>
      </c>
      <c r="J245" s="21">
        <v>11983240.4</v>
      </c>
      <c r="K245" s="22">
        <f t="shared" si="6"/>
        <v>11983.2404</v>
      </c>
    </row>
    <row r="246" spans="5:11" ht="12.75">
      <c r="E246" s="8" t="s">
        <v>222</v>
      </c>
      <c r="F246" s="6" t="s">
        <v>289</v>
      </c>
      <c r="G246" s="6" t="s">
        <v>345</v>
      </c>
      <c r="H246" s="9">
        <v>14.3</v>
      </c>
      <c r="I246" s="10">
        <f t="shared" si="7"/>
        <v>14.3</v>
      </c>
      <c r="J246" s="21">
        <v>14300</v>
      </c>
      <c r="K246" s="22">
        <f t="shared" si="6"/>
        <v>14.3</v>
      </c>
    </row>
    <row r="247" spans="5:11" ht="12.75">
      <c r="E247" s="8" t="s">
        <v>319</v>
      </c>
      <c r="F247" s="9" t="s">
        <v>320</v>
      </c>
      <c r="G247" s="9" t="s">
        <v>323</v>
      </c>
      <c r="H247" s="9" t="s">
        <v>331</v>
      </c>
      <c r="I247" s="10">
        <f t="shared" si="7"/>
        <v>1.828</v>
      </c>
      <c r="J247" s="21">
        <v>1828</v>
      </c>
      <c r="K247" s="22">
        <f t="shared" si="6"/>
        <v>1.828</v>
      </c>
    </row>
    <row r="248" spans="5:11" ht="12.75">
      <c r="E248" s="8" t="s">
        <v>186</v>
      </c>
      <c r="F248" s="9" t="s">
        <v>246</v>
      </c>
      <c r="G248" s="9" t="s">
        <v>337</v>
      </c>
      <c r="H248" s="9" t="s">
        <v>331</v>
      </c>
      <c r="I248" s="10">
        <f t="shared" si="7"/>
        <v>7.2366</v>
      </c>
      <c r="J248" s="21">
        <v>7236.6</v>
      </c>
      <c r="K248" s="22">
        <f t="shared" si="6"/>
        <v>7.2366</v>
      </c>
    </row>
    <row r="249" spans="5:11" ht="12.75">
      <c r="E249" s="8" t="s">
        <v>187</v>
      </c>
      <c r="F249" s="9" t="s">
        <v>244</v>
      </c>
      <c r="G249" s="9" t="s">
        <v>307</v>
      </c>
      <c r="H249" s="9" t="s">
        <v>331</v>
      </c>
      <c r="I249" s="10">
        <f t="shared" si="7"/>
        <v>0.721</v>
      </c>
      <c r="J249" s="21">
        <v>721</v>
      </c>
      <c r="K249" s="22">
        <f t="shared" si="6"/>
        <v>0.721</v>
      </c>
    </row>
    <row r="250" spans="5:11" ht="12.75">
      <c r="E250" s="8" t="s">
        <v>188</v>
      </c>
      <c r="F250" s="9" t="s">
        <v>246</v>
      </c>
      <c r="G250" s="9" t="s">
        <v>357</v>
      </c>
      <c r="H250" s="9" t="s">
        <v>331</v>
      </c>
      <c r="I250" s="10">
        <f t="shared" si="7"/>
        <v>16.4105</v>
      </c>
      <c r="J250" s="21">
        <v>16410.5</v>
      </c>
      <c r="K250" s="22">
        <f t="shared" si="6"/>
        <v>16.4105</v>
      </c>
    </row>
    <row r="251" spans="5:11" ht="12.75">
      <c r="E251" s="8" t="s">
        <v>189</v>
      </c>
      <c r="F251" s="9" t="s">
        <v>244</v>
      </c>
      <c r="G251" s="9" t="s">
        <v>307</v>
      </c>
      <c r="H251" s="9" t="s">
        <v>331</v>
      </c>
      <c r="I251" s="10">
        <f t="shared" si="7"/>
        <v>11.137</v>
      </c>
      <c r="J251" s="21">
        <v>11137</v>
      </c>
      <c r="K251" s="22">
        <f t="shared" si="6"/>
        <v>11.137</v>
      </c>
    </row>
    <row r="252" spans="5:11" ht="12.75">
      <c r="E252" s="8" t="s">
        <v>190</v>
      </c>
      <c r="F252" s="9" t="s">
        <v>258</v>
      </c>
      <c r="G252" s="9"/>
      <c r="H252" s="9" t="s">
        <v>331</v>
      </c>
      <c r="I252" s="10">
        <f t="shared" si="7"/>
        <v>145.85595</v>
      </c>
      <c r="J252" s="21">
        <v>145855.95</v>
      </c>
      <c r="K252" s="22">
        <f t="shared" si="6"/>
        <v>145.85595</v>
      </c>
    </row>
    <row r="253" spans="5:11" ht="19.5" customHeight="1">
      <c r="E253" s="8" t="s">
        <v>191</v>
      </c>
      <c r="F253" s="9" t="s">
        <v>245</v>
      </c>
      <c r="G253" s="9" t="s">
        <v>307</v>
      </c>
      <c r="H253" s="9" t="s">
        <v>331</v>
      </c>
      <c r="I253" s="10">
        <f t="shared" si="7"/>
        <v>1.34</v>
      </c>
      <c r="J253" s="21">
        <v>1340</v>
      </c>
      <c r="K253" s="22">
        <f t="shared" si="6"/>
        <v>1.34</v>
      </c>
    </row>
    <row r="254" spans="5:11" ht="12.75">
      <c r="E254" s="15"/>
      <c r="F254" s="16"/>
      <c r="G254" s="16"/>
      <c r="H254" s="16"/>
      <c r="I254" s="16"/>
      <c r="J254" s="24">
        <f>SUM(J11:J253)</f>
        <v>76539103.44000001</v>
      </c>
      <c r="K254" s="22"/>
    </row>
    <row r="257" spans="2:4" ht="12.75">
      <c r="B257" s="11"/>
      <c r="C257" s="11"/>
      <c r="D257" s="11"/>
    </row>
  </sheetData>
  <sheetProtection/>
  <mergeCells count="13">
    <mergeCell ref="A9:A10"/>
    <mergeCell ref="B9:B10"/>
    <mergeCell ref="C9:D9"/>
    <mergeCell ref="E9:E10"/>
    <mergeCell ref="J9:J10"/>
    <mergeCell ref="K9:K10"/>
    <mergeCell ref="B3:F3"/>
    <mergeCell ref="B5:G5"/>
    <mergeCell ref="B7:F7"/>
    <mergeCell ref="F9:F10"/>
    <mergeCell ref="G9:G10"/>
    <mergeCell ref="H9:H10"/>
    <mergeCell ref="I9:I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Contabilitatea</dc:creator>
  <cp:keywords/>
  <dc:description/>
  <cp:lastModifiedBy>Tatiana Lupașco</cp:lastModifiedBy>
  <cp:lastPrinted>2018-02-01T08:46:30Z</cp:lastPrinted>
  <dcterms:created xsi:type="dcterms:W3CDTF">2018-01-16T13:47:02Z</dcterms:created>
  <dcterms:modified xsi:type="dcterms:W3CDTF">2018-03-13T06:29:17Z</dcterms:modified>
  <cp:category/>
  <cp:version/>
  <cp:contentType/>
  <cp:contentStatus/>
</cp:coreProperties>
</file>