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6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<sst xmlns="http://schemas.openxmlformats.org/spreadsheetml/2006/main" count="417" uniqueCount="277">
  <si>
    <t>Direcţia generală transport public şi căi de comunicaţie</t>
  </si>
  <si>
    <t>articolul de cheltuieli</t>
  </si>
  <si>
    <t>Bugetul aprobat/precizat pe an. mii lei</t>
  </si>
  <si>
    <t>Executate cheltuieli, mii lei</t>
  </si>
  <si>
    <t>în luna curentă</t>
  </si>
  <si>
    <t>Lista agenţilor economici</t>
  </si>
  <si>
    <t>denumirea bunurilor şi serviciilor</t>
  </si>
  <si>
    <t>numărul , data valabilităţii contractului</t>
  </si>
  <si>
    <t>suma contractului, mii lei</t>
  </si>
  <si>
    <t>S.C.Nouconst SRL</t>
  </si>
  <si>
    <t>Lucrări de reparaţie capitală a bd Mircea cel Batrîn</t>
  </si>
  <si>
    <t>11/12 din 31.12.2017</t>
  </si>
  <si>
    <t>ICS Utiltrans Construct SRL</t>
  </si>
  <si>
    <t>Lucrări de construcţie a drumului de acces spre sat Humuleşti</t>
  </si>
  <si>
    <t>IM Chişinăuproiect</t>
  </si>
  <si>
    <t>proiect dendrolodic, ob Reabilitarea str Ştefan cel Mare, Negruzzi, V.Alexendri</t>
  </si>
  <si>
    <t>lucrări de proiect Reabilitarea amenajării scuarului Teatru de operă şi Balet şi a trotuar adiacente cu organiz. Locurilor de parcare</t>
  </si>
  <si>
    <t>Lucrări de proiectare Construcţia sensului geratoriu în intersecţia bd Ştefan cel Mare şi Sfânt, bd Negruzzi, str. Ciuflea</t>
  </si>
  <si>
    <t>Lucrări de proiect construcţia canalizaţiei pluviale din preajma podului din str.Izmail</t>
  </si>
  <si>
    <t>Cheltuieli aferente contractului privind prestarea serviciilor de transport de călători</t>
  </si>
  <si>
    <t>Î.M.Parcul Urban de autobuze</t>
  </si>
  <si>
    <t>cheltuieli pentru asamblarea troleibuzelor</t>
  </si>
  <si>
    <t>cheltuieli pentru procurarea autobuzelor</t>
  </si>
  <si>
    <t>Reparaţia str. Ion Creangă</t>
  </si>
  <si>
    <t>Î.M. Regia transport electric</t>
  </si>
  <si>
    <t>amenajarea locurilor de parcare, pavarea căilor de comunicaţie din mun. Chişinău</t>
  </si>
  <si>
    <t>SRL Varincom</t>
  </si>
  <si>
    <t>Reparaţia şi întreţinerea infrastructurii căilor de comunicaţie din mun.Chişinău, inclusiv curţile de bloc</t>
  </si>
  <si>
    <t>ÎM Regia ExDrupo</t>
  </si>
  <si>
    <t>17/17 , valabil 31.12.2017</t>
  </si>
  <si>
    <t>Întreţinerea şi reparaţia infrastructurii căilor de comunicaţie</t>
  </si>
  <si>
    <t xml:space="preserve">SRL Global Trans Construcţion </t>
  </si>
  <si>
    <t>Servicii de întreţinere  a căilor de comunicaţie în suburvii</t>
  </si>
  <si>
    <t>SA Edilitate</t>
  </si>
  <si>
    <t>20/17, valabil 31.12.2017</t>
  </si>
  <si>
    <t>Sistematizarea şi securizarea circulaţiei rutiere</t>
  </si>
  <si>
    <t>18/17, valabil 31.12.2017</t>
  </si>
  <si>
    <t>SA Compania Electrică</t>
  </si>
  <si>
    <t>Lucrări reabilitarea utilităţilor obiectivelor de semafoare, reţeua de contact bd Ştefan cel Mare, Negruzzi, str.V.Alexandri</t>
  </si>
  <si>
    <t>26/15, valabil 31.05.2017</t>
  </si>
  <si>
    <t>Reabilitarea străzilor centrale şi modernizarea iluminatului public din mun. Chişinău proiect Pachet I, Pachet II</t>
  </si>
  <si>
    <t>Salubrizarea străzilor inclusiv în sezonul rece, curăţirea canalizaţiei pluviale</t>
  </si>
  <si>
    <t>19/17, valabil 31.12.2017</t>
  </si>
  <si>
    <t>ÎMREI Lumteh</t>
  </si>
  <si>
    <t>energia electrică la iluminatul public</t>
  </si>
  <si>
    <t>1/17, valabil 31.12.2017</t>
  </si>
  <si>
    <t>Reparaţia şi întreţinerea iluminatului public</t>
  </si>
  <si>
    <t>29/17, valabil 31.12.2017</t>
  </si>
  <si>
    <t>Reparaţia şi întreţinerea sistemului de semafoare</t>
  </si>
  <si>
    <t>SRL Netsistem</t>
  </si>
  <si>
    <t>23/17, valabil 31.12.2017</t>
  </si>
  <si>
    <t>Lucrări topografico geodezice Construcţia inters cu sens giratoriu str. Studenţilor-str.Socoleni- str.Calea Orheiului</t>
  </si>
  <si>
    <t>37/17, valabil 31.12.2017</t>
  </si>
  <si>
    <t>ridicarea topodrafică Reconstrucţia reţelei exterioare de iluminat şi de contact din bd Ştefan cel Mare , str. Puşchin, pînă la str. I.Creangă</t>
  </si>
  <si>
    <t xml:space="preserve">SRL Montelus </t>
  </si>
  <si>
    <t>supravegherea tehnicăa lucrărilor de construcţie la amenagarea intersecţiei cu sens geratoriu din str. Uzinelor-Industrială</t>
  </si>
  <si>
    <t>33/17 , valabil 31.12.2017</t>
  </si>
  <si>
    <t>Calamităţi naturale Reparaţia şi întreţinerea sistemului de semafoare</t>
  </si>
  <si>
    <t>32/17, valabil 31.12.2017</t>
  </si>
  <si>
    <t>supravegherea tehnicăa lucrărilor de construcţie la amenagarea intersecţiei cu sens geratoriu din BD c.Negruzzi, Piaţa D.Cantemir, str.Albişoara, bd I.Gagarin</t>
  </si>
  <si>
    <t>31/17 valabil 31.12.2017</t>
  </si>
  <si>
    <t>Calamităţi naturale Reparaţia şi întreţinerea iluminatului public</t>
  </si>
  <si>
    <t>28/17, valabil 31.08.2017</t>
  </si>
  <si>
    <t>ridicarea topodrafică Reconstrucţia reţelei exterioare de iluminat şi de contact din bd  Negruzzi</t>
  </si>
  <si>
    <t>27/17, valabil 31.12.2017</t>
  </si>
  <si>
    <t>ridicarea topodrafică Reconstrucţia reţelei exterioare de iluminat şi de contact din bd Ştefan cel Mare , str. Ciuflea pînă la str. A.Puşchin</t>
  </si>
  <si>
    <t>26/17, valabil  31.12.2017</t>
  </si>
  <si>
    <t>proiect dendrolodic, ob Reabilitarea str 31 august 1989, str. Tighina, str. A.lexandru cel Bun</t>
  </si>
  <si>
    <t>21/17, valabil 31.12.2017</t>
  </si>
  <si>
    <t>Lucrări de proiectare la intersecţia cu sens giratoriu str. Studenţilor- str. Socoleni, str.Calea Orheiului</t>
  </si>
  <si>
    <t>14/17, valabil 31.12.2017</t>
  </si>
  <si>
    <t>Ridicarea topografică Reţelele de iluminat exterior, reconstrucţia reţelelor de contact str.Armenească, str.T.Ciorba</t>
  </si>
  <si>
    <t>15/17, valabil 31.12.2017</t>
  </si>
  <si>
    <t>Ridicarea topografică de execuţie a proiectului Reconstrucţia obiectelor de semafoare 15 intersecţii</t>
  </si>
  <si>
    <t>11/17, valabil 31.12.2017</t>
  </si>
  <si>
    <t xml:space="preserve">SRL Absolut Energie </t>
  </si>
  <si>
    <t>Calcularea valorii  estimative a serviciilor de întreţinere şi reparaţie a iluminatului public, inclusiv suburbii, dirijarea sist de semafoare</t>
  </si>
  <si>
    <t>5/17, valabil 31.12.2017</t>
  </si>
  <si>
    <t>supraveghere tehnică a lucrărilor specialede construcţie şi montaj la proiectul Reabilitarea străzilor din mun Chişinău</t>
  </si>
  <si>
    <t>9/17, valabil 31.12.2017</t>
  </si>
  <si>
    <t>SRL Aster Proiect</t>
  </si>
  <si>
    <t>Elaborarea devizului de cheltuieli la întreţinerea infrastructurii rutiere în mun. Chişinău</t>
  </si>
  <si>
    <t>8/17, valabil 31.12.2017</t>
  </si>
  <si>
    <t>IS Radiocomunicaţii</t>
  </si>
  <si>
    <t>radioul prin fir</t>
  </si>
  <si>
    <t>78 valabil 31.12.2017</t>
  </si>
  <si>
    <t>Î.C.S.GNF Furnizare Energie</t>
  </si>
  <si>
    <t>enegia electrică</t>
  </si>
  <si>
    <t>acord nr.1, valabil 31.12.2017</t>
  </si>
  <si>
    <t>Moldtelecom SA</t>
  </si>
  <si>
    <t>telefonia fixă</t>
  </si>
  <si>
    <t>6/17, valabil 31.12.2017</t>
  </si>
  <si>
    <t>UnisimSoft SRL</t>
  </si>
  <si>
    <t>Plata pentru abonament programei de contabilitate</t>
  </si>
  <si>
    <t>17/002, valabil 31.12.2017</t>
  </si>
  <si>
    <t>II Volcu Octavian</t>
  </si>
  <si>
    <t>deservirea tehnică a imprimantelor</t>
  </si>
  <si>
    <t>7/17, valabil 31.12.2017</t>
  </si>
  <si>
    <t>încărcarea impremantelor cu toner</t>
  </si>
  <si>
    <t>Centru de telecomunicaţii speciale</t>
  </si>
  <si>
    <t>semnătura electronică</t>
  </si>
  <si>
    <t>2785-17 , valabil 03.02.2018</t>
  </si>
  <si>
    <t>ÎM Orange Moldova</t>
  </si>
  <si>
    <t>servicii internet</t>
  </si>
  <si>
    <t>CC-781, valabil 31.12.2017</t>
  </si>
  <si>
    <t>SRL Xpert PC</t>
  </si>
  <si>
    <t xml:space="preserve">Lucrări de instalare buton radio, fotoelement, intrerupător </t>
  </si>
  <si>
    <t>4/17, valabil 31.12.2017</t>
  </si>
  <si>
    <t>ÎCS Lucoil Moldova</t>
  </si>
  <si>
    <t>combustibel</t>
  </si>
  <si>
    <t>3/16, valabil 01.03.3017</t>
  </si>
  <si>
    <t>SA Apa Canal</t>
  </si>
  <si>
    <t>apă, canalizare</t>
  </si>
  <si>
    <t>acord 3/1, valabil 31.12.2017</t>
  </si>
  <si>
    <t>SA Termoelectrica</t>
  </si>
  <si>
    <t>energia termocă</t>
  </si>
  <si>
    <t>acord 1, valabil 31.12.2017</t>
  </si>
  <si>
    <t>SRL Tor Auto</t>
  </si>
  <si>
    <t>deservirea tehnică a automobilelor de serviciu</t>
  </si>
  <si>
    <t>12/17, valabil 01.03.2018</t>
  </si>
  <si>
    <t>SC Bercut Grup SRL</t>
  </si>
  <si>
    <t>PAZA</t>
  </si>
  <si>
    <t>13/17, valabil 31.12.2017</t>
  </si>
  <si>
    <t>SRL Pressinform Curier</t>
  </si>
  <si>
    <t>ediţii periodice</t>
  </si>
  <si>
    <t>25/17, valabil 31.12.2017</t>
  </si>
  <si>
    <t>SRL Birovits</t>
  </si>
  <si>
    <t>rechizite de birou</t>
  </si>
  <si>
    <t>24/17, valabil 31.12.2017</t>
  </si>
  <si>
    <t>SRL Autocurat</t>
  </si>
  <si>
    <t>reparaţia automobilului</t>
  </si>
  <si>
    <t>30/17 , valabil 01.03.2017</t>
  </si>
  <si>
    <t>IM Karcher SRL</t>
  </si>
  <si>
    <t>ASPIRATOARE</t>
  </si>
  <si>
    <t>14/08, valabil 31.12.2017</t>
  </si>
  <si>
    <t>Noster Prim SRL</t>
  </si>
  <si>
    <t>deservirea aparatului de casă</t>
  </si>
  <si>
    <t>222/03, valabil 31.12.2017</t>
  </si>
  <si>
    <t>34/17, valabil 31.05.2017</t>
  </si>
  <si>
    <t>Remunerarea  muncii</t>
  </si>
  <si>
    <t>Remunerarea muncii temporare</t>
  </si>
  <si>
    <t>Contribuţii de asigurări sociale</t>
  </si>
  <si>
    <t>Primele de asigurare obligat de asisten în medicină</t>
  </si>
  <si>
    <t>Autosalubritate</t>
  </si>
  <si>
    <t>transportarea deşeurilor solide</t>
  </si>
  <si>
    <t>453, valabil 31.12.2017</t>
  </si>
  <si>
    <t>Macrocam</t>
  </si>
  <si>
    <t>deservirea calculatorului</t>
  </si>
  <si>
    <t>datoria 2016</t>
  </si>
  <si>
    <t>internet telefon mobil</t>
  </si>
  <si>
    <t>servicii telefonice</t>
  </si>
  <si>
    <t>semnătura digitală</t>
  </si>
  <si>
    <t>asigurarea auto obligatorie</t>
  </si>
  <si>
    <t xml:space="preserve">Autoforţa </t>
  </si>
  <si>
    <t>testarea automobilelor</t>
  </si>
  <si>
    <t>Ministerul Finanţelor</t>
  </si>
  <si>
    <t>impozit drum</t>
  </si>
  <si>
    <t>datoria anului 2016</t>
  </si>
  <si>
    <t>Lemfabric</t>
  </si>
  <si>
    <t>reparaţia încăperii</t>
  </si>
  <si>
    <t>Autotires</t>
  </si>
  <si>
    <t>balansarea roţilor</t>
  </si>
  <si>
    <t>reparaţia porţii</t>
  </si>
  <si>
    <t>deplasari în afara ţarii</t>
  </si>
  <si>
    <t>paza</t>
  </si>
  <si>
    <t>sigilarea contoarelor electrice</t>
  </si>
  <si>
    <t>Inspectoratul ecologic de stat</t>
  </si>
  <si>
    <t>aviz ecologic</t>
  </si>
  <si>
    <t>Timpul de dimineaţă</t>
  </si>
  <si>
    <t>anunţ de participare la concursul ocup funcţiilor vacante</t>
  </si>
  <si>
    <t>Centru de metrologie</t>
  </si>
  <si>
    <t>verificarea contoarelor electrice</t>
  </si>
  <si>
    <t>Casa editurii</t>
  </si>
  <si>
    <t>ştampile</t>
  </si>
  <si>
    <t>Inspectoratul fiscal</t>
  </si>
  <si>
    <t>înregistrarea electronică</t>
  </si>
  <si>
    <t>indemniz la încetarea contractului individual de muncă</t>
  </si>
  <si>
    <t>indemniz pentru incapacitatea temporară de muncă din mijloacele angajatorului</t>
  </si>
  <si>
    <t>Supraten sa</t>
  </si>
  <si>
    <t>inventar gospodăresc</t>
  </si>
  <si>
    <t>Autotiress</t>
  </si>
  <si>
    <t>anvelope</t>
  </si>
  <si>
    <t>Savacom</t>
  </si>
  <si>
    <t>acumulator</t>
  </si>
  <si>
    <t>media succes</t>
  </si>
  <si>
    <t>apă potabilă</t>
  </si>
  <si>
    <t>Euro MS Grup</t>
  </si>
  <si>
    <t>soluţie pentru automobile</t>
  </si>
  <si>
    <t>agendă telefonică</t>
  </si>
  <si>
    <t>Poşta Modovei</t>
  </si>
  <si>
    <t>plicuri</t>
  </si>
  <si>
    <t>Tipografia Centrală</t>
  </si>
  <si>
    <t>blanchete, scrisori, ordine</t>
  </si>
  <si>
    <t>Sincompania SRL</t>
  </si>
  <si>
    <t>hîrtie igienică</t>
  </si>
  <si>
    <t>foi de parcurs</t>
  </si>
  <si>
    <t>Media scces</t>
  </si>
  <si>
    <t>fără contract</t>
  </si>
  <si>
    <t>Gospodăria locativ comunală</t>
  </si>
  <si>
    <t>spălarea sisitemei de încălzire</t>
  </si>
  <si>
    <t>Contabil servicii</t>
  </si>
  <si>
    <t>BNC Pres</t>
  </si>
  <si>
    <t>achitarea datoriei anului 2016</t>
  </si>
  <si>
    <t xml:space="preserve"> Reparaţia şi întreţinerea iluminatului public</t>
  </si>
  <si>
    <t>Calea ferată</t>
  </si>
  <si>
    <t>condiţii tehnice</t>
  </si>
  <si>
    <t>ACM93 Delta SA</t>
  </si>
  <si>
    <t>35/17 valabil 31.12.2017</t>
  </si>
  <si>
    <t>Centru naţional pentru frecfenţe radiode dirijare a s</t>
  </si>
  <si>
    <t>dirijarea semafoarelor</t>
  </si>
  <si>
    <t>Olmeghe</t>
  </si>
  <si>
    <t>supravegherea tehnică a lucr drum de acces spre sat Humuleşti</t>
  </si>
  <si>
    <t>autor de proiect</t>
  </si>
  <si>
    <t>lucrări topografice pachet I</t>
  </si>
  <si>
    <t>inclusiv</t>
  </si>
  <si>
    <t>altele</t>
  </si>
  <si>
    <t>energia electrică la iluminatul public, întreţinerea sistemului de iluminat public şi deservirea semafoarelor</t>
  </si>
  <si>
    <t>lucrări de proiectare, inclusiv</t>
  </si>
  <si>
    <t>nr.5 din 17.06.2014</t>
  </si>
  <si>
    <t>fară contract</t>
  </si>
  <si>
    <t xml:space="preserve">fără sumă în limita alocaţiilor aprobată anual de CMC </t>
  </si>
  <si>
    <t>Contract prestări servicii de transport de călători cu Primăria mun. Chişinău, Decizia CMC nr. 3/40 din 16.05.2011</t>
  </si>
  <si>
    <t>Contract prestări servicii de transport de călători cu Primăria mun. Chişinău aprobat prin Decizia CMC nr.3/29 din 19.11.2015</t>
  </si>
  <si>
    <t>amenajarea</t>
  </si>
  <si>
    <t>administratia</t>
  </si>
  <si>
    <t>BERD 10.3 ml euro, BEI- 10.3 ml euro, BERD fond verde-1.4ml euro total 22 ml euro</t>
  </si>
  <si>
    <t>inlusiv</t>
  </si>
  <si>
    <t>total de la începutul anului  ianuarie -octombrie</t>
  </si>
  <si>
    <t>IS  Incercom</t>
  </si>
  <si>
    <t>Încercări de laborator a vopseşei</t>
  </si>
  <si>
    <t>Donaris Grup</t>
  </si>
  <si>
    <t>Moldpteţ</t>
  </si>
  <si>
    <t xml:space="preserve">anunţ </t>
  </si>
  <si>
    <t>Executorul judecătoresc Boţan Gerge</t>
  </si>
  <si>
    <t>fondul de rezerva</t>
  </si>
  <si>
    <t>Numărul de angajaţi conform statelor de personal    53     , efectiv    44       persoane</t>
  </si>
  <si>
    <t xml:space="preserve">Informaţia privind cheltuielile efective pe parcursul  lunilor ianuarie- decembrie 2017  </t>
  </si>
  <si>
    <t>Registru</t>
  </si>
  <si>
    <t>numere auto</t>
  </si>
  <si>
    <t>Cheviano</t>
  </si>
  <si>
    <t>reparatia ferestrei</t>
  </si>
  <si>
    <t>intelect center</t>
  </si>
  <si>
    <t>cursuri</t>
  </si>
  <si>
    <t>macrocom</t>
  </si>
  <si>
    <t>tehnica calcul</t>
  </si>
  <si>
    <t>smart clic</t>
  </si>
  <si>
    <t>tehnotradi</t>
  </si>
  <si>
    <t>Orange SA</t>
  </si>
  <si>
    <t>telefon mobil</t>
  </si>
  <si>
    <t>Daac Auto</t>
  </si>
  <si>
    <t>automoobil</t>
  </si>
  <si>
    <t>41/17 din 01.12.2017</t>
  </si>
  <si>
    <t>scara</t>
  </si>
  <si>
    <t>liant stil</t>
  </si>
  <si>
    <t>covor</t>
  </si>
  <si>
    <t>pacific motors</t>
  </si>
  <si>
    <t>sapun</t>
  </si>
  <si>
    <t>lampi</t>
  </si>
  <si>
    <t>materiale</t>
  </si>
  <si>
    <t>flasi</t>
  </si>
  <si>
    <t>macrpcom</t>
  </si>
  <si>
    <t>soricei</t>
  </si>
  <si>
    <t>14/17 din 05.04.2017</t>
  </si>
  <si>
    <t>Lucrări de proiectare Construcţia sensului geratoriu în intersecţia socoleni-studentilor</t>
  </si>
  <si>
    <t>35/17 din 08.11.2017</t>
  </si>
  <si>
    <t>ridicarea topografica Puschin Creanga</t>
  </si>
  <si>
    <t>36/17 din 8.11.2017</t>
  </si>
  <si>
    <t>45/17 din 19.12.2017</t>
  </si>
  <si>
    <t>calamita naturale</t>
  </si>
  <si>
    <t>calamitati naturale</t>
  </si>
  <si>
    <t>40/17 din 08.11.2017</t>
  </si>
  <si>
    <t>43/17 din 19.12.2017</t>
  </si>
  <si>
    <t>44/17 din 18.12.2017</t>
  </si>
  <si>
    <t>38/17 din 8.11.2017</t>
  </si>
  <si>
    <t>39/17 din 8.11.2017</t>
  </si>
  <si>
    <t>46/17 din 19.12.2017</t>
  </si>
  <si>
    <t>47/17 din 19.12.2017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</si>
</sst>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L&quot;;\-#,##0&quot;L&quot;"/>
    <numFmt numFmtId="165" formatCode="#,##0&quot;L&quot;;[Red]\-#,##0&quot;L&quot;"/>
    <numFmt numFmtId="166" formatCode="#,##0.00&quot;L&quot;;\-#,##0.00&quot;L&quot;"/>
    <numFmt numFmtId="167" formatCode="#,##0.00&quot;L&quot;;[Red]\-#,##0.00&quot;L&quot;"/>
    <numFmt numFmtId="168" formatCode="_-* #,##0&quot;L&quot;_-;\-* #,##0&quot;L&quot;_-;_-* &quot;-&quot;&quot;L&quot;_-;_-@_-"/>
    <numFmt numFmtId="169" formatCode="_-* #,##0_L_-;\-* #,##0_L_-;_-* &quot;-&quot;_L_-;_-@_-"/>
    <numFmt numFmtId="170" formatCode="_-* #,##0.00&quot;L&quot;_-;\-* #,##0.00&quot;L&quot;_-;_-* &quot;-&quot;??&quot;L&quot;_-;_-@_-"/>
    <numFmt numFmtId="171" formatCode="_-* #,##0.00_L_-;\-* #,##0.00_L_-;_-* &quot;-&quot;??_L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8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6"/>
      <name val="Arial Cyr"/>
      <family val="0"/>
    </font>
    <font>
      <sz val="7"/>
      <name val="Arial Cyr"/>
      <family val="0"/>
    </font>
    <font>
      <sz val="12"/>
      <name val="Arial Cyr"/>
      <family val="0"/>
    </font>
    <font>
      <b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1" fillId="0" borderId="0" xfId="0" applyFont="1" applyBorder="1" applyAlignment="1">
      <alignment/>
    </xf>
    <xf numFmtId="14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3" fillId="33" borderId="10" xfId="0" applyFont="1" applyFill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2" fontId="0" fillId="33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textRotation="90"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L194"/>
  <sheetViews>
    <sheetView tabSelected="1" zoomScalePageLayoutView="0" workbookViewId="0" topLeftCell="A1">
      <selection activeCell="H180" sqref="H180"/>
    </sheetView>
  </sheetViews>
  <sheetFormatPr defaultColWidth="9.00390625" defaultRowHeight="12.75"/>
  <cols>
    <col min="1" max="1" width="3.625" style="0" customWidth="1"/>
    <col min="2" max="2" width="8.125" style="0" customWidth="1"/>
    <col min="3" max="3" width="9.00390625" style="0" customWidth="1"/>
    <col min="4" max="5" width="9.625" style="0" customWidth="1"/>
    <col min="6" max="6" width="17.25390625" style="0" customWidth="1"/>
    <col min="7" max="7" width="17.00390625" style="0" customWidth="1"/>
    <col min="8" max="8" width="13.75390625" style="0" customWidth="1"/>
    <col min="9" max="9" width="8.25390625" style="0" customWidth="1"/>
  </cols>
  <sheetData>
    <row r="1" ht="0.75" customHeight="1"/>
    <row r="2" ht="12.75" hidden="1"/>
    <row r="3" ht="0.75" customHeight="1" hidden="1"/>
    <row r="4" ht="12.75" hidden="1"/>
    <row r="5" ht="0.75" customHeight="1"/>
    <row r="6" ht="0.75" customHeight="1"/>
    <row r="7" ht="0.75" customHeight="1"/>
    <row r="8" ht="0.75" customHeight="1"/>
    <row r="9" ht="0.75" customHeight="1"/>
    <row r="10" ht="12.75" customHeight="1">
      <c r="A10" s="1"/>
    </row>
    <row r="11" spans="1:7" ht="18">
      <c r="A11" s="45" t="s">
        <v>236</v>
      </c>
      <c r="B11" s="8"/>
      <c r="C11" s="8"/>
      <c r="D11" s="8"/>
      <c r="E11" s="8"/>
      <c r="F11" s="8"/>
      <c r="G11" s="8"/>
    </row>
    <row r="12" spans="1:7" ht="27.75" customHeight="1">
      <c r="A12" s="62" t="s">
        <v>0</v>
      </c>
      <c r="B12" s="62"/>
      <c r="C12" s="62"/>
      <c r="D12" s="62"/>
      <c r="E12" s="62"/>
      <c r="F12" s="62"/>
      <c r="G12" s="62"/>
    </row>
    <row r="13" ht="0.75" customHeight="1"/>
    <row r="14" ht="12.75" hidden="1"/>
    <row r="16" spans="1:9" ht="15.75">
      <c r="A16" s="46" t="s">
        <v>235</v>
      </c>
      <c r="B16" s="46"/>
      <c r="C16" s="46"/>
      <c r="D16" s="46"/>
      <c r="E16" s="46"/>
      <c r="F16" s="46"/>
      <c r="G16" s="46"/>
      <c r="I16" s="44"/>
    </row>
    <row r="17" spans="1:7" ht="10.5" customHeight="1">
      <c r="A17" s="10"/>
      <c r="B17" s="10"/>
      <c r="C17" s="10"/>
      <c r="D17" s="10"/>
      <c r="E17" s="10"/>
      <c r="F17" s="10"/>
      <c r="G17" s="10"/>
    </row>
    <row r="18" ht="12.75" customHeight="1" hidden="1"/>
    <row r="19" spans="1:9" ht="41.25" customHeight="1">
      <c r="A19" s="2"/>
      <c r="B19" s="63" t="s">
        <v>1</v>
      </c>
      <c r="C19" s="63" t="s">
        <v>2</v>
      </c>
      <c r="D19" s="47" t="s">
        <v>3</v>
      </c>
      <c r="E19" s="48"/>
      <c r="F19" s="63" t="s">
        <v>5</v>
      </c>
      <c r="G19" s="63" t="s">
        <v>6</v>
      </c>
      <c r="H19" s="60" t="s">
        <v>7</v>
      </c>
      <c r="I19" s="60" t="s">
        <v>8</v>
      </c>
    </row>
    <row r="20" spans="1:9" ht="67.5" customHeight="1">
      <c r="A20" s="2"/>
      <c r="B20" s="64"/>
      <c r="C20" s="64"/>
      <c r="D20" s="50" t="s">
        <v>227</v>
      </c>
      <c r="E20" s="50" t="s">
        <v>4</v>
      </c>
      <c r="F20" s="64"/>
      <c r="G20" s="64"/>
      <c r="H20" s="61"/>
      <c r="I20" s="61"/>
    </row>
    <row r="21" spans="1:9" ht="67.5" customHeight="1">
      <c r="A21" s="51" t="s">
        <v>223</v>
      </c>
      <c r="B21" s="22">
        <v>312120</v>
      </c>
      <c r="C21" s="24">
        <v>500</v>
      </c>
      <c r="D21" s="15"/>
      <c r="E21" s="14"/>
      <c r="F21" s="12"/>
      <c r="G21" s="24" t="s">
        <v>23</v>
      </c>
      <c r="H21" s="13"/>
      <c r="I21" s="13"/>
    </row>
    <row r="22" spans="1:9" ht="53.25" customHeight="1">
      <c r="A22" s="2"/>
      <c r="B22" s="23">
        <v>312120</v>
      </c>
      <c r="C22" s="14">
        <v>500</v>
      </c>
      <c r="D22" s="14">
        <v>498.5</v>
      </c>
      <c r="E22" s="14">
        <v>0</v>
      </c>
      <c r="F22" s="14" t="s">
        <v>9</v>
      </c>
      <c r="G22" s="20" t="s">
        <v>10</v>
      </c>
      <c r="H22" s="19" t="s">
        <v>11</v>
      </c>
      <c r="I22" s="17">
        <v>108349.9</v>
      </c>
    </row>
    <row r="23" spans="1:9" ht="48" customHeight="1">
      <c r="A23" s="2"/>
      <c r="B23" s="2">
        <v>312120</v>
      </c>
      <c r="C23" s="3">
        <v>3031.5</v>
      </c>
      <c r="D23" s="3">
        <v>3031.5</v>
      </c>
      <c r="E23" s="3">
        <v>0</v>
      </c>
      <c r="F23" s="15" t="s">
        <v>12</v>
      </c>
      <c r="G23" s="16" t="s">
        <v>13</v>
      </c>
      <c r="H23" s="19" t="s">
        <v>202</v>
      </c>
      <c r="I23" s="17"/>
    </row>
    <row r="24" spans="1:9" ht="48" customHeight="1">
      <c r="A24" s="2"/>
      <c r="B24" s="2">
        <v>312120</v>
      </c>
      <c r="C24" s="3">
        <v>2000</v>
      </c>
      <c r="D24" s="3">
        <f>D26+D28+D29+D30+D31+D32+D33+D34+D35+D36+D37+D38+D39</f>
        <v>446.70000000000005</v>
      </c>
      <c r="E24" s="3">
        <f>E25+E26+E27+E28++E29+E30+E31+E32+E33+E34+E35+E36+E37+E38+E39</f>
        <v>728.0000000000001</v>
      </c>
      <c r="F24" s="15" t="s">
        <v>217</v>
      </c>
      <c r="G24" s="16"/>
      <c r="H24" s="19"/>
      <c r="I24" s="17"/>
    </row>
    <row r="25" spans="1:9" ht="48" customHeight="1">
      <c r="A25" s="2"/>
      <c r="B25" s="2"/>
      <c r="C25" s="3"/>
      <c r="D25" s="3"/>
      <c r="E25" s="3">
        <v>535.2</v>
      </c>
      <c r="F25" s="14" t="s">
        <v>14</v>
      </c>
      <c r="G25" s="20" t="s">
        <v>263</v>
      </c>
      <c r="H25" s="19" t="s">
        <v>262</v>
      </c>
      <c r="I25" s="17">
        <v>1070414</v>
      </c>
    </row>
    <row r="26" spans="1:9" ht="62.25" customHeight="1">
      <c r="A26" s="2"/>
      <c r="B26" s="2"/>
      <c r="C26" s="3"/>
      <c r="D26" s="3">
        <v>32.9</v>
      </c>
      <c r="E26" s="3">
        <v>0</v>
      </c>
      <c r="F26" s="14" t="s">
        <v>14</v>
      </c>
      <c r="G26" s="16" t="s">
        <v>15</v>
      </c>
      <c r="H26" s="19" t="s">
        <v>202</v>
      </c>
      <c r="I26" s="21">
        <v>32.9</v>
      </c>
    </row>
    <row r="27" spans="1:9" ht="62.25" customHeight="1">
      <c r="A27" s="2"/>
      <c r="B27" s="2"/>
      <c r="C27" s="3"/>
      <c r="D27" s="3"/>
      <c r="E27" s="3">
        <v>101.1</v>
      </c>
      <c r="F27" s="14" t="s">
        <v>14</v>
      </c>
      <c r="G27" s="16" t="s">
        <v>265</v>
      </c>
      <c r="H27" s="19" t="s">
        <v>264</v>
      </c>
      <c r="I27" s="21">
        <v>101.1</v>
      </c>
    </row>
    <row r="28" spans="1:9" ht="102" customHeight="1">
      <c r="A28" s="2"/>
      <c r="B28" s="2"/>
      <c r="C28" s="3"/>
      <c r="D28" s="3">
        <v>35.1</v>
      </c>
      <c r="E28" s="3"/>
      <c r="F28" s="14" t="s">
        <v>14</v>
      </c>
      <c r="G28" s="20" t="s">
        <v>16</v>
      </c>
      <c r="H28" s="19" t="s">
        <v>202</v>
      </c>
      <c r="I28" s="17">
        <v>35.1</v>
      </c>
    </row>
    <row r="29" spans="1:9" ht="74.25" customHeight="1">
      <c r="A29" s="2"/>
      <c r="B29" s="2"/>
      <c r="C29" s="3"/>
      <c r="D29" s="3">
        <v>91.9</v>
      </c>
      <c r="E29" s="3">
        <v>0</v>
      </c>
      <c r="F29" s="14" t="s">
        <v>14</v>
      </c>
      <c r="G29" s="20" t="s">
        <v>17</v>
      </c>
      <c r="H29" s="19" t="s">
        <v>202</v>
      </c>
      <c r="I29" s="2">
        <v>91.9</v>
      </c>
    </row>
    <row r="30" spans="1:9" ht="50.25" customHeight="1">
      <c r="A30" s="2"/>
      <c r="B30" s="2"/>
      <c r="C30" s="3"/>
      <c r="D30" s="3">
        <v>69</v>
      </c>
      <c r="E30" s="3">
        <v>0</v>
      </c>
      <c r="F30" s="14" t="s">
        <v>14</v>
      </c>
      <c r="G30" s="20" t="s">
        <v>18</v>
      </c>
      <c r="H30" s="19" t="s">
        <v>202</v>
      </c>
      <c r="I30" s="2">
        <v>69</v>
      </c>
    </row>
    <row r="31" spans="1:9" ht="69" customHeight="1">
      <c r="A31" s="2"/>
      <c r="B31" s="2"/>
      <c r="C31" s="3"/>
      <c r="D31" s="3"/>
      <c r="E31" s="3">
        <v>58.6</v>
      </c>
      <c r="F31" s="14" t="s">
        <v>14</v>
      </c>
      <c r="G31" s="20" t="s">
        <v>51</v>
      </c>
      <c r="H31" s="19" t="s">
        <v>52</v>
      </c>
      <c r="I31" s="7">
        <v>58.6</v>
      </c>
    </row>
    <row r="32" spans="1:9" ht="78" customHeight="1">
      <c r="A32" s="2"/>
      <c r="B32" s="2"/>
      <c r="C32" s="3"/>
      <c r="D32" s="3"/>
      <c r="E32" s="3"/>
      <c r="F32" s="14" t="s">
        <v>14</v>
      </c>
      <c r="G32" s="20" t="s">
        <v>53</v>
      </c>
      <c r="H32" s="19" t="s">
        <v>207</v>
      </c>
      <c r="I32" s="7">
        <v>101.1</v>
      </c>
    </row>
    <row r="33" spans="1:9" ht="69" customHeight="1">
      <c r="A33" s="2"/>
      <c r="B33" s="2"/>
      <c r="C33" s="3"/>
      <c r="D33" s="3">
        <v>15.6</v>
      </c>
      <c r="E33" s="3"/>
      <c r="F33" s="14" t="s">
        <v>14</v>
      </c>
      <c r="G33" s="20" t="s">
        <v>63</v>
      </c>
      <c r="H33" s="19" t="s">
        <v>64</v>
      </c>
      <c r="I33" s="7">
        <v>15.6</v>
      </c>
    </row>
    <row r="34" spans="1:9" ht="78" customHeight="1">
      <c r="A34" s="2"/>
      <c r="B34" s="2"/>
      <c r="C34" s="3"/>
      <c r="D34" s="3">
        <v>58</v>
      </c>
      <c r="E34" s="3"/>
      <c r="F34" s="14" t="s">
        <v>14</v>
      </c>
      <c r="G34" s="20" t="s">
        <v>65</v>
      </c>
      <c r="H34" s="19" t="s">
        <v>66</v>
      </c>
      <c r="I34" s="49">
        <v>58</v>
      </c>
    </row>
    <row r="35" spans="1:9" ht="69" customHeight="1">
      <c r="A35" s="2"/>
      <c r="B35" s="2"/>
      <c r="C35" s="3"/>
      <c r="D35" s="3"/>
      <c r="E35" s="3">
        <v>33.1</v>
      </c>
      <c r="F35" s="14" t="s">
        <v>14</v>
      </c>
      <c r="G35" s="20" t="s">
        <v>67</v>
      </c>
      <c r="H35" s="19" t="s">
        <v>68</v>
      </c>
      <c r="I35" s="7">
        <v>33.1</v>
      </c>
    </row>
    <row r="36" spans="1:9" ht="69" customHeight="1">
      <c r="A36" s="2"/>
      <c r="B36" s="2"/>
      <c r="C36" s="3"/>
      <c r="D36" s="3"/>
      <c r="E36" s="3"/>
      <c r="F36" s="14" t="s">
        <v>14</v>
      </c>
      <c r="G36" s="20" t="s">
        <v>69</v>
      </c>
      <c r="H36" s="19" t="s">
        <v>70</v>
      </c>
      <c r="I36" s="7">
        <v>1070.4</v>
      </c>
    </row>
    <row r="37" spans="1:9" ht="69" customHeight="1">
      <c r="A37" s="2"/>
      <c r="B37" s="2"/>
      <c r="C37" s="3"/>
      <c r="D37" s="14">
        <v>53.6</v>
      </c>
      <c r="E37" s="3"/>
      <c r="F37" s="14" t="s">
        <v>14</v>
      </c>
      <c r="G37" s="20" t="s">
        <v>71</v>
      </c>
      <c r="H37" s="19" t="s">
        <v>72</v>
      </c>
      <c r="I37" s="7">
        <v>53.6</v>
      </c>
    </row>
    <row r="38" spans="1:9" ht="69" customHeight="1">
      <c r="A38" s="2"/>
      <c r="B38" s="2"/>
      <c r="C38" s="3"/>
      <c r="D38" s="14">
        <v>1.5</v>
      </c>
      <c r="E38" s="3"/>
      <c r="F38" s="14" t="s">
        <v>204</v>
      </c>
      <c r="G38" s="20" t="s">
        <v>205</v>
      </c>
      <c r="H38" s="19" t="s">
        <v>197</v>
      </c>
      <c r="I38" s="2"/>
    </row>
    <row r="39" spans="1:9" ht="81.75" customHeight="1">
      <c r="A39" s="7"/>
      <c r="B39" s="7"/>
      <c r="C39" s="6"/>
      <c r="D39" s="6">
        <v>89.1</v>
      </c>
      <c r="E39" s="6"/>
      <c r="F39" s="30" t="s">
        <v>14</v>
      </c>
      <c r="G39" s="31" t="s">
        <v>73</v>
      </c>
      <c r="H39" s="32" t="s">
        <v>74</v>
      </c>
      <c r="I39" s="7">
        <v>89.1</v>
      </c>
    </row>
    <row r="40" spans="1:9" ht="82.5" customHeight="1">
      <c r="A40" s="2"/>
      <c r="B40" s="2">
        <v>312120</v>
      </c>
      <c r="C40" s="3">
        <v>317442.5</v>
      </c>
      <c r="D40" s="3">
        <v>52350.2</v>
      </c>
      <c r="E40" s="3"/>
      <c r="F40" s="14" t="s">
        <v>206</v>
      </c>
      <c r="G40" s="20" t="s">
        <v>40</v>
      </c>
      <c r="H40" s="19" t="s">
        <v>218</v>
      </c>
      <c r="I40" s="18" t="s">
        <v>225</v>
      </c>
    </row>
    <row r="41" spans="1:9" ht="114.75">
      <c r="A41" s="2"/>
      <c r="B41" s="2">
        <v>222400</v>
      </c>
      <c r="C41" s="3">
        <v>148000</v>
      </c>
      <c r="D41" s="3">
        <v>138000</v>
      </c>
      <c r="E41" s="3">
        <v>10000</v>
      </c>
      <c r="F41" s="11" t="s">
        <v>24</v>
      </c>
      <c r="G41" s="15" t="s">
        <v>19</v>
      </c>
      <c r="H41" s="18" t="s">
        <v>221</v>
      </c>
      <c r="I41" s="33" t="s">
        <v>220</v>
      </c>
    </row>
    <row r="42" spans="1:9" ht="127.5">
      <c r="A42" s="2"/>
      <c r="B42" s="5">
        <v>251100</v>
      </c>
      <c r="C42" s="3">
        <v>118130</v>
      </c>
      <c r="D42" s="3">
        <v>99000</v>
      </c>
      <c r="E42" s="3">
        <v>8130</v>
      </c>
      <c r="F42" s="11" t="s">
        <v>20</v>
      </c>
      <c r="G42" s="15" t="s">
        <v>19</v>
      </c>
      <c r="H42" s="18" t="s">
        <v>222</v>
      </c>
      <c r="I42" s="33" t="s">
        <v>220</v>
      </c>
    </row>
    <row r="43" spans="1:9" ht="33.75">
      <c r="A43" s="2"/>
      <c r="B43" s="2">
        <v>251100</v>
      </c>
      <c r="C43" s="3">
        <v>72000</v>
      </c>
      <c r="D43" s="3">
        <v>60500</v>
      </c>
      <c r="E43" s="3">
        <v>11500</v>
      </c>
      <c r="F43" s="11" t="s">
        <v>24</v>
      </c>
      <c r="G43" s="20" t="s">
        <v>21</v>
      </c>
      <c r="H43" s="2" t="s">
        <v>219</v>
      </c>
      <c r="I43" s="2"/>
    </row>
    <row r="44" spans="1:9" ht="33.75">
      <c r="A44" s="2"/>
      <c r="B44" s="2">
        <v>251100</v>
      </c>
      <c r="C44" s="3">
        <v>20000</v>
      </c>
      <c r="D44" s="3">
        <v>0</v>
      </c>
      <c r="E44" s="3"/>
      <c r="F44" s="11" t="s">
        <v>20</v>
      </c>
      <c r="G44" s="20" t="s">
        <v>22</v>
      </c>
      <c r="H44" s="2" t="s">
        <v>197</v>
      </c>
      <c r="I44" s="2"/>
    </row>
    <row r="45" spans="1:9" ht="45">
      <c r="A45" s="2"/>
      <c r="B45" s="2">
        <v>222500</v>
      </c>
      <c r="C45" s="3">
        <v>12000</v>
      </c>
      <c r="D45" s="3">
        <v>12197.5</v>
      </c>
      <c r="E45" s="3">
        <v>0</v>
      </c>
      <c r="F45" s="3" t="s">
        <v>26</v>
      </c>
      <c r="G45" s="16" t="s">
        <v>25</v>
      </c>
      <c r="H45" s="18" t="s">
        <v>202</v>
      </c>
      <c r="I45" s="2"/>
    </row>
    <row r="46" spans="1:9" ht="78.75">
      <c r="A46" s="2"/>
      <c r="B46" s="55">
        <v>222500</v>
      </c>
      <c r="C46" s="4">
        <v>86968.5</v>
      </c>
      <c r="D46" s="4">
        <v>78014.8</v>
      </c>
      <c r="E46" s="4">
        <f>E47+E48+E49+E50</f>
        <v>14415.8</v>
      </c>
      <c r="F46" s="4" t="s">
        <v>214</v>
      </c>
      <c r="G46" s="53" t="s">
        <v>27</v>
      </c>
      <c r="H46" s="18"/>
      <c r="I46" s="2"/>
    </row>
    <row r="47" spans="1:9" ht="67.5">
      <c r="A47" s="25"/>
      <c r="B47" s="2"/>
      <c r="C47" s="3"/>
      <c r="D47" s="3">
        <v>23822.9</v>
      </c>
      <c r="E47" s="3">
        <v>0</v>
      </c>
      <c r="F47" s="3" t="s">
        <v>28</v>
      </c>
      <c r="G47" s="16" t="s">
        <v>27</v>
      </c>
      <c r="H47" s="18" t="s">
        <v>202</v>
      </c>
      <c r="I47" s="2"/>
    </row>
    <row r="48" spans="1:9" ht="33.75">
      <c r="A48" s="2"/>
      <c r="B48" s="2"/>
      <c r="C48" s="3"/>
      <c r="D48" s="6">
        <v>54191.9</v>
      </c>
      <c r="E48" s="6">
        <v>5108.8</v>
      </c>
      <c r="F48" s="3" t="s">
        <v>28</v>
      </c>
      <c r="G48" s="16" t="s">
        <v>30</v>
      </c>
      <c r="H48" s="18" t="s">
        <v>29</v>
      </c>
      <c r="I48" s="7">
        <v>61714.4</v>
      </c>
    </row>
    <row r="49" spans="1:9" ht="25.5">
      <c r="A49" s="2"/>
      <c r="B49" s="2"/>
      <c r="C49" s="3"/>
      <c r="D49" s="6"/>
      <c r="E49" s="6">
        <v>181.6</v>
      </c>
      <c r="F49" s="3" t="s">
        <v>28</v>
      </c>
      <c r="G49" s="16" t="s">
        <v>268</v>
      </c>
      <c r="H49" s="18" t="s">
        <v>267</v>
      </c>
      <c r="I49" s="7">
        <v>181615</v>
      </c>
    </row>
    <row r="50" spans="1:9" ht="33.75">
      <c r="A50" s="2"/>
      <c r="B50" s="2"/>
      <c r="C50" s="3"/>
      <c r="D50" s="6"/>
      <c r="E50" s="6">
        <v>9125.4</v>
      </c>
      <c r="F50" s="3" t="s">
        <v>28</v>
      </c>
      <c r="G50" s="16" t="s">
        <v>30</v>
      </c>
      <c r="H50" s="18" t="s">
        <v>273</v>
      </c>
      <c r="I50" s="7">
        <v>9198708</v>
      </c>
    </row>
    <row r="51" spans="1:9" ht="45">
      <c r="A51" s="2"/>
      <c r="B51" s="55">
        <v>222500</v>
      </c>
      <c r="C51" s="4">
        <v>18000</v>
      </c>
      <c r="D51" s="58">
        <f>D52+D53</f>
        <v>18001.5</v>
      </c>
      <c r="E51" s="58">
        <f>E52+E53+E54</f>
        <v>5029.7</v>
      </c>
      <c r="F51" s="4" t="s">
        <v>214</v>
      </c>
      <c r="G51" s="59" t="s">
        <v>32</v>
      </c>
      <c r="H51" s="18"/>
      <c r="I51" s="7"/>
    </row>
    <row r="52" spans="1:9" ht="38.25">
      <c r="A52" s="2"/>
      <c r="B52" s="2"/>
      <c r="C52" s="3"/>
      <c r="D52" s="3">
        <v>5203.4</v>
      </c>
      <c r="E52" s="3">
        <v>0</v>
      </c>
      <c r="F52" s="11" t="s">
        <v>31</v>
      </c>
      <c r="G52" s="11" t="s">
        <v>32</v>
      </c>
      <c r="H52" s="18" t="s">
        <v>202</v>
      </c>
      <c r="I52" s="2"/>
    </row>
    <row r="53" spans="1:9" ht="33.75">
      <c r="A53" s="2"/>
      <c r="B53" s="5"/>
      <c r="C53" s="3"/>
      <c r="D53" s="6">
        <v>12798.1</v>
      </c>
      <c r="E53" s="6">
        <v>4333.3</v>
      </c>
      <c r="F53" s="11" t="s">
        <v>33</v>
      </c>
      <c r="G53" s="11" t="s">
        <v>32</v>
      </c>
      <c r="H53" s="18" t="s">
        <v>34</v>
      </c>
      <c r="I53" s="7">
        <v>17131.5</v>
      </c>
    </row>
    <row r="54" spans="1:9" ht="33.75">
      <c r="A54" s="2"/>
      <c r="B54" s="5"/>
      <c r="C54" s="3"/>
      <c r="D54" s="6"/>
      <c r="E54" s="6">
        <v>696.4</v>
      </c>
      <c r="F54" s="11" t="s">
        <v>33</v>
      </c>
      <c r="G54" s="11" t="s">
        <v>32</v>
      </c>
      <c r="H54" s="18" t="s">
        <v>272</v>
      </c>
      <c r="I54" s="7">
        <v>696381</v>
      </c>
    </row>
    <row r="55" spans="1:9" ht="33.75">
      <c r="A55" s="2"/>
      <c r="B55" s="55">
        <v>222500</v>
      </c>
      <c r="C55" s="4">
        <v>13000</v>
      </c>
      <c r="D55" s="58">
        <f>D56+D57</f>
        <v>11701.2</v>
      </c>
      <c r="E55" s="58">
        <f>E56+E57+E58</f>
        <v>2003.4</v>
      </c>
      <c r="F55" s="59" t="s">
        <v>214</v>
      </c>
      <c r="G55" s="53" t="s">
        <v>35</v>
      </c>
      <c r="H55" s="18"/>
      <c r="I55" s="7"/>
    </row>
    <row r="56" spans="1:9" ht="38.25">
      <c r="A56" s="2"/>
      <c r="B56" s="2"/>
      <c r="C56" s="3"/>
      <c r="D56" s="3">
        <v>2594.2</v>
      </c>
      <c r="E56" s="3">
        <v>0</v>
      </c>
      <c r="F56" s="3" t="s">
        <v>28</v>
      </c>
      <c r="G56" s="16" t="s">
        <v>35</v>
      </c>
      <c r="H56" s="18" t="s">
        <v>202</v>
      </c>
      <c r="I56" s="2"/>
    </row>
    <row r="57" spans="1:9" ht="33.75">
      <c r="A57" s="2"/>
      <c r="B57" s="2"/>
      <c r="C57" s="3"/>
      <c r="D57" s="6">
        <v>9107</v>
      </c>
      <c r="E57" s="6">
        <v>692</v>
      </c>
      <c r="F57" s="3" t="s">
        <v>28</v>
      </c>
      <c r="G57" s="16" t="s">
        <v>35</v>
      </c>
      <c r="H57" s="18" t="s">
        <v>36</v>
      </c>
      <c r="I57" s="7">
        <v>9799</v>
      </c>
    </row>
    <row r="58" spans="1:9" ht="33.75">
      <c r="A58" s="2"/>
      <c r="B58" s="2"/>
      <c r="C58" s="3"/>
      <c r="D58" s="6"/>
      <c r="E58" s="6">
        <v>1311.4</v>
      </c>
      <c r="F58" s="3" t="s">
        <v>28</v>
      </c>
      <c r="G58" s="16" t="s">
        <v>35</v>
      </c>
      <c r="H58" s="18" t="s">
        <v>274</v>
      </c>
      <c r="I58" s="7">
        <v>1396710</v>
      </c>
    </row>
    <row r="59" spans="1:9" ht="90">
      <c r="A59" s="2"/>
      <c r="B59" s="55">
        <v>222500</v>
      </c>
      <c r="C59" s="4">
        <v>30000</v>
      </c>
      <c r="D59" s="58">
        <f>D60+D61</f>
        <v>18011.8</v>
      </c>
      <c r="E59" s="58">
        <f>E60+E61+E62</f>
        <v>3192.7</v>
      </c>
      <c r="F59" s="4" t="s">
        <v>214</v>
      </c>
      <c r="G59" s="53" t="s">
        <v>38</v>
      </c>
      <c r="H59" s="18"/>
      <c r="I59" s="7"/>
    </row>
    <row r="60" spans="1:9" ht="67.5">
      <c r="A60" s="2"/>
      <c r="B60" s="2"/>
      <c r="C60" s="3"/>
      <c r="D60" s="3">
        <v>15383.1</v>
      </c>
      <c r="E60" s="3">
        <v>0</v>
      </c>
      <c r="F60" s="3" t="s">
        <v>37</v>
      </c>
      <c r="G60" s="16" t="s">
        <v>38</v>
      </c>
      <c r="H60" s="18" t="s">
        <v>202</v>
      </c>
      <c r="I60" s="7"/>
    </row>
    <row r="61" spans="1:9" ht="67.5">
      <c r="A61" s="2"/>
      <c r="B61" s="2"/>
      <c r="C61" s="3"/>
      <c r="D61" s="3">
        <v>2628.7</v>
      </c>
      <c r="E61" s="3">
        <v>0</v>
      </c>
      <c r="F61" s="3" t="s">
        <v>37</v>
      </c>
      <c r="G61" s="16" t="s">
        <v>38</v>
      </c>
      <c r="H61" s="18" t="s">
        <v>39</v>
      </c>
      <c r="I61" s="7">
        <v>63170.7</v>
      </c>
    </row>
    <row r="62" spans="1:9" ht="67.5">
      <c r="A62" s="2"/>
      <c r="B62" s="2"/>
      <c r="C62" s="3"/>
      <c r="D62" s="3"/>
      <c r="E62" s="3">
        <v>3192.7</v>
      </c>
      <c r="F62" s="3" t="s">
        <v>37</v>
      </c>
      <c r="G62" s="16" t="s">
        <v>38</v>
      </c>
      <c r="H62" s="18" t="s">
        <v>266</v>
      </c>
      <c r="I62" s="7">
        <v>3192662</v>
      </c>
    </row>
    <row r="63" spans="1:9" ht="12.75">
      <c r="A63" s="2"/>
      <c r="B63" s="55">
        <v>222500</v>
      </c>
      <c r="C63" s="4">
        <v>850</v>
      </c>
      <c r="D63" s="4">
        <f>D64+D65+D66+D67+D68+D70+D71+D72+D73+D74+D69</f>
        <v>202.5</v>
      </c>
      <c r="E63" s="4">
        <f>E64+E65+E66+E67+E68+E70+E71+E72+E73+E74+E69</f>
        <v>32.800000000000004</v>
      </c>
      <c r="F63" s="4" t="s">
        <v>214</v>
      </c>
      <c r="G63" s="53" t="s">
        <v>215</v>
      </c>
      <c r="H63" s="18"/>
      <c r="I63" s="7"/>
    </row>
    <row r="64" spans="1:9" ht="38.25">
      <c r="A64" s="2"/>
      <c r="B64" s="2"/>
      <c r="C64" s="3"/>
      <c r="D64" s="3">
        <v>2</v>
      </c>
      <c r="E64" s="3"/>
      <c r="F64" s="3" t="s">
        <v>54</v>
      </c>
      <c r="G64" s="16"/>
      <c r="H64" s="18" t="s">
        <v>202</v>
      </c>
      <c r="I64" s="7"/>
    </row>
    <row r="65" spans="1:9" ht="78.75">
      <c r="A65" s="2"/>
      <c r="B65" s="2"/>
      <c r="C65" s="3"/>
      <c r="D65" s="3"/>
      <c r="E65" s="3">
        <v>19.8</v>
      </c>
      <c r="F65" s="3" t="s">
        <v>54</v>
      </c>
      <c r="G65" s="16" t="s">
        <v>55</v>
      </c>
      <c r="H65" s="18" t="s">
        <v>56</v>
      </c>
      <c r="I65" s="7">
        <v>19.8</v>
      </c>
    </row>
    <row r="66" spans="1:9" ht="112.5">
      <c r="A66" s="2"/>
      <c r="B66" s="2"/>
      <c r="C66" s="3"/>
      <c r="D66" s="3">
        <v>19.8</v>
      </c>
      <c r="E66" s="3">
        <v>0</v>
      </c>
      <c r="F66" s="3" t="s">
        <v>54</v>
      </c>
      <c r="G66" s="16" t="s">
        <v>59</v>
      </c>
      <c r="H66" s="18" t="s">
        <v>60</v>
      </c>
      <c r="I66" s="7">
        <v>19.8</v>
      </c>
    </row>
    <row r="67" spans="1:9" ht="78.75">
      <c r="A67" s="2"/>
      <c r="B67" s="2"/>
      <c r="C67" s="3"/>
      <c r="D67" s="3">
        <v>20.5</v>
      </c>
      <c r="E67" s="3"/>
      <c r="F67" s="3" t="s">
        <v>75</v>
      </c>
      <c r="G67" s="16" t="s">
        <v>76</v>
      </c>
      <c r="H67" s="18" t="s">
        <v>77</v>
      </c>
      <c r="I67" s="7">
        <v>20.5</v>
      </c>
    </row>
    <row r="68" spans="1:9" ht="67.5">
      <c r="A68" s="2"/>
      <c r="B68" s="2"/>
      <c r="C68" s="3"/>
      <c r="D68" s="3">
        <v>9.4</v>
      </c>
      <c r="E68" s="3">
        <v>12.8</v>
      </c>
      <c r="F68" s="3" t="s">
        <v>54</v>
      </c>
      <c r="G68" s="11" t="s">
        <v>78</v>
      </c>
      <c r="H68" s="18" t="s">
        <v>79</v>
      </c>
      <c r="I68" s="7">
        <v>31.1</v>
      </c>
    </row>
    <row r="69" spans="1:9" ht="22.5">
      <c r="A69" s="2"/>
      <c r="B69" s="2"/>
      <c r="C69" s="3"/>
      <c r="D69" s="3">
        <v>2.8</v>
      </c>
      <c r="E69" s="3">
        <v>0</v>
      </c>
      <c r="F69" s="3" t="s">
        <v>228</v>
      </c>
      <c r="G69" s="11" t="s">
        <v>229</v>
      </c>
      <c r="H69" s="18"/>
      <c r="I69" s="7"/>
    </row>
    <row r="70" spans="1:9" ht="56.25">
      <c r="A70" s="2"/>
      <c r="B70" s="2"/>
      <c r="C70" s="3"/>
      <c r="D70" s="3">
        <v>19.2</v>
      </c>
      <c r="E70" s="3"/>
      <c r="F70" s="3" t="s">
        <v>80</v>
      </c>
      <c r="G70" s="11" t="s">
        <v>81</v>
      </c>
      <c r="H70" s="18" t="s">
        <v>82</v>
      </c>
      <c r="I70" s="7">
        <v>19.2</v>
      </c>
    </row>
    <row r="71" spans="1:9" ht="33.75">
      <c r="A71" s="2"/>
      <c r="B71" s="2"/>
      <c r="C71" s="3"/>
      <c r="D71" s="3">
        <v>2.4</v>
      </c>
      <c r="E71" s="3">
        <v>0.2</v>
      </c>
      <c r="F71" s="11" t="s">
        <v>208</v>
      </c>
      <c r="G71" s="3" t="s">
        <v>209</v>
      </c>
      <c r="H71" s="18"/>
      <c r="I71" s="7"/>
    </row>
    <row r="72" spans="1:9" ht="45">
      <c r="A72" s="2"/>
      <c r="B72" s="2"/>
      <c r="C72" s="3"/>
      <c r="D72" s="3">
        <v>6</v>
      </c>
      <c r="E72" s="3"/>
      <c r="F72" s="11" t="s">
        <v>210</v>
      </c>
      <c r="G72" s="11" t="s">
        <v>211</v>
      </c>
      <c r="H72" s="18" t="s">
        <v>202</v>
      </c>
      <c r="I72" s="7"/>
    </row>
    <row r="73" spans="1:9" ht="38.25">
      <c r="A73" s="2"/>
      <c r="B73" s="2"/>
      <c r="C73" s="3"/>
      <c r="D73" s="3">
        <v>58.6</v>
      </c>
      <c r="E73" s="3"/>
      <c r="F73" s="30" t="s">
        <v>14</v>
      </c>
      <c r="G73" s="11" t="s">
        <v>212</v>
      </c>
      <c r="H73" s="18" t="s">
        <v>202</v>
      </c>
      <c r="I73" s="7"/>
    </row>
    <row r="74" spans="1:9" ht="38.25">
      <c r="A74" s="2"/>
      <c r="B74" s="2"/>
      <c r="C74" s="3"/>
      <c r="D74" s="3">
        <v>61.8</v>
      </c>
      <c r="E74" s="3"/>
      <c r="F74" s="30" t="s">
        <v>14</v>
      </c>
      <c r="G74" s="11" t="s">
        <v>213</v>
      </c>
      <c r="H74" s="18" t="s">
        <v>202</v>
      </c>
      <c r="I74" s="7"/>
    </row>
    <row r="75" spans="1:9" ht="56.25">
      <c r="A75" s="2"/>
      <c r="B75" s="55">
        <v>222900</v>
      </c>
      <c r="C75" s="4">
        <v>41000</v>
      </c>
      <c r="D75" s="4">
        <f>D76+D77</f>
        <v>33769.100000000006</v>
      </c>
      <c r="E75" s="4">
        <f>E76+E77+E78+E79</f>
        <v>4617.700000000001</v>
      </c>
      <c r="F75" s="57" t="s">
        <v>214</v>
      </c>
      <c r="G75" s="53" t="s">
        <v>41</v>
      </c>
      <c r="H75" s="18"/>
      <c r="I75" s="7"/>
    </row>
    <row r="76" spans="1:9" ht="45">
      <c r="A76" s="2"/>
      <c r="B76" s="2"/>
      <c r="C76" s="3"/>
      <c r="D76" s="3">
        <v>13082.2</v>
      </c>
      <c r="E76" s="3">
        <v>0</v>
      </c>
      <c r="F76" s="3" t="s">
        <v>28</v>
      </c>
      <c r="G76" s="16" t="s">
        <v>41</v>
      </c>
      <c r="H76" s="18" t="s">
        <v>202</v>
      </c>
      <c r="I76" s="2">
        <v>0</v>
      </c>
    </row>
    <row r="77" spans="1:9" ht="45">
      <c r="A77" s="2"/>
      <c r="B77" s="2"/>
      <c r="C77" s="3"/>
      <c r="D77" s="3">
        <v>20686.9</v>
      </c>
      <c r="E77" s="3">
        <v>0</v>
      </c>
      <c r="F77" s="3" t="s">
        <v>28</v>
      </c>
      <c r="G77" s="16" t="s">
        <v>41</v>
      </c>
      <c r="H77" s="18" t="s">
        <v>42</v>
      </c>
      <c r="I77" s="7">
        <v>20687</v>
      </c>
    </row>
    <row r="78" spans="1:9" ht="25.5">
      <c r="A78" s="2"/>
      <c r="B78" s="2"/>
      <c r="C78" s="3"/>
      <c r="D78" s="3"/>
      <c r="E78" s="3">
        <v>1518.4</v>
      </c>
      <c r="F78" s="3" t="s">
        <v>28</v>
      </c>
      <c r="G78" s="16" t="s">
        <v>269</v>
      </c>
      <c r="H78" s="18" t="s">
        <v>267</v>
      </c>
      <c r="I78" s="7">
        <v>1518385</v>
      </c>
    </row>
    <row r="79" spans="1:9" ht="45">
      <c r="A79" s="2"/>
      <c r="B79" s="2"/>
      <c r="C79" s="3"/>
      <c r="D79" s="3"/>
      <c r="E79" s="3">
        <v>3099.3</v>
      </c>
      <c r="F79" s="3" t="s">
        <v>28</v>
      </c>
      <c r="G79" s="16" t="s">
        <v>41</v>
      </c>
      <c r="H79" s="18" t="s">
        <v>270</v>
      </c>
      <c r="I79" s="7">
        <v>3099400</v>
      </c>
    </row>
    <row r="80" spans="1:9" ht="78.75">
      <c r="A80" s="2"/>
      <c r="B80" s="55">
        <v>222990</v>
      </c>
      <c r="C80" s="4">
        <v>111915.2</v>
      </c>
      <c r="D80" s="4">
        <f>D81+D82+D84+D85</f>
        <v>86847.90000000001</v>
      </c>
      <c r="E80" s="4">
        <f>E81+E82+E84+E85+E83</f>
        <v>14873.300000000001</v>
      </c>
      <c r="F80" s="4" t="s">
        <v>214</v>
      </c>
      <c r="G80" s="53" t="s">
        <v>216</v>
      </c>
      <c r="H80" s="54"/>
      <c r="I80" s="56"/>
    </row>
    <row r="81" spans="1:9" ht="25.5">
      <c r="A81" s="2"/>
      <c r="B81" s="5"/>
      <c r="C81" s="3"/>
      <c r="D81" s="3">
        <v>59081.3</v>
      </c>
      <c r="E81" s="3">
        <v>7444.8</v>
      </c>
      <c r="F81" s="3" t="s">
        <v>43</v>
      </c>
      <c r="G81" s="11" t="s">
        <v>44</v>
      </c>
      <c r="H81" s="18" t="s">
        <v>45</v>
      </c>
      <c r="I81" s="2">
        <v>72400</v>
      </c>
    </row>
    <row r="82" spans="1:9" ht="33.75">
      <c r="A82" s="2"/>
      <c r="B82" s="2"/>
      <c r="C82" s="3"/>
      <c r="D82" s="3">
        <v>21753.4</v>
      </c>
      <c r="E82" s="3">
        <v>5624.7</v>
      </c>
      <c r="F82" s="3" t="s">
        <v>43</v>
      </c>
      <c r="G82" s="16" t="s">
        <v>46</v>
      </c>
      <c r="H82" s="18" t="s">
        <v>47</v>
      </c>
      <c r="I82" s="7">
        <v>31378.2</v>
      </c>
    </row>
    <row r="83" spans="1:9" ht="33.75">
      <c r="A83" s="2"/>
      <c r="B83" s="2"/>
      <c r="C83" s="3"/>
      <c r="D83" s="3"/>
      <c r="E83" s="3">
        <v>1000.2</v>
      </c>
      <c r="F83" s="3" t="s">
        <v>43</v>
      </c>
      <c r="G83" s="16" t="s">
        <v>46</v>
      </c>
      <c r="H83" s="18" t="s">
        <v>271</v>
      </c>
      <c r="I83" s="7">
        <v>1200226</v>
      </c>
    </row>
    <row r="84" spans="1:9" ht="38.25">
      <c r="A84" s="2"/>
      <c r="B84" s="2"/>
      <c r="C84" s="3"/>
      <c r="D84" s="3">
        <v>1995.3</v>
      </c>
      <c r="E84" s="3">
        <v>0</v>
      </c>
      <c r="F84" s="3" t="s">
        <v>43</v>
      </c>
      <c r="G84" s="16" t="s">
        <v>203</v>
      </c>
      <c r="H84" s="18" t="s">
        <v>202</v>
      </c>
      <c r="I84" s="2"/>
    </row>
    <row r="85" spans="1:9" ht="33.75">
      <c r="A85" s="2"/>
      <c r="B85" s="5"/>
      <c r="C85" s="3"/>
      <c r="D85" s="6">
        <v>4017.9</v>
      </c>
      <c r="E85" s="6">
        <v>803.6</v>
      </c>
      <c r="F85" s="3" t="s">
        <v>49</v>
      </c>
      <c r="G85" s="11" t="s">
        <v>48</v>
      </c>
      <c r="H85" s="18" t="s">
        <v>50</v>
      </c>
      <c r="I85" s="7">
        <v>4821.5</v>
      </c>
    </row>
    <row r="86" spans="1:9" ht="12.75">
      <c r="A86" s="2"/>
      <c r="B86" s="5">
        <v>222990</v>
      </c>
      <c r="C86" s="4">
        <v>771.6</v>
      </c>
      <c r="D86" s="58">
        <f>D87+D88</f>
        <v>771.6</v>
      </c>
      <c r="E86" s="58">
        <f>E87+E88</f>
        <v>0</v>
      </c>
      <c r="F86" s="4" t="s">
        <v>234</v>
      </c>
      <c r="G86" s="59" t="s">
        <v>214</v>
      </c>
      <c r="H86" s="18"/>
      <c r="I86" s="7"/>
    </row>
    <row r="87" spans="1:9" ht="45">
      <c r="A87" s="2"/>
      <c r="B87" s="2"/>
      <c r="C87" s="3"/>
      <c r="D87" s="3">
        <v>271.6</v>
      </c>
      <c r="E87" s="3">
        <v>0</v>
      </c>
      <c r="F87" s="3" t="s">
        <v>49</v>
      </c>
      <c r="G87" s="11" t="s">
        <v>57</v>
      </c>
      <c r="H87" s="18" t="s">
        <v>58</v>
      </c>
      <c r="I87" s="7">
        <v>271.6</v>
      </c>
    </row>
    <row r="88" spans="1:9" ht="45">
      <c r="A88" s="2"/>
      <c r="B88" s="2"/>
      <c r="C88" s="3"/>
      <c r="D88" s="3">
        <v>500</v>
      </c>
      <c r="E88" s="3">
        <v>0</v>
      </c>
      <c r="F88" s="3" t="s">
        <v>43</v>
      </c>
      <c r="G88" s="16" t="s">
        <v>61</v>
      </c>
      <c r="H88" s="18" t="s">
        <v>62</v>
      </c>
      <c r="I88" s="7">
        <v>500</v>
      </c>
    </row>
    <row r="89" spans="1:9" ht="60.75">
      <c r="A89" s="51" t="s">
        <v>224</v>
      </c>
      <c r="B89" s="26">
        <v>211180</v>
      </c>
      <c r="C89" s="3">
        <v>3457.6</v>
      </c>
      <c r="D89" s="3">
        <v>3109.3</v>
      </c>
      <c r="E89" s="3">
        <v>769.1</v>
      </c>
      <c r="F89" s="3"/>
      <c r="G89" s="16" t="s">
        <v>139</v>
      </c>
      <c r="H89" s="2"/>
      <c r="I89" s="2"/>
    </row>
    <row r="90" spans="1:9" ht="22.5">
      <c r="A90" s="2"/>
      <c r="B90" s="26">
        <v>211200</v>
      </c>
      <c r="C90" s="3">
        <v>48.6</v>
      </c>
      <c r="D90" s="3">
        <v>28.7</v>
      </c>
      <c r="E90" s="3">
        <v>11.3</v>
      </c>
      <c r="F90" s="3"/>
      <c r="G90" s="16" t="s">
        <v>140</v>
      </c>
      <c r="H90" s="2"/>
      <c r="I90" s="2"/>
    </row>
    <row r="91" spans="1:9" ht="22.5">
      <c r="A91" s="2"/>
      <c r="B91" s="26">
        <v>212100</v>
      </c>
      <c r="C91" s="3">
        <v>752</v>
      </c>
      <c r="D91" s="3">
        <v>687.7</v>
      </c>
      <c r="E91" s="3">
        <v>169.4</v>
      </c>
      <c r="F91" s="3"/>
      <c r="G91" s="16" t="s">
        <v>141</v>
      </c>
      <c r="H91" s="2"/>
      <c r="I91" s="2"/>
    </row>
    <row r="92" spans="1:9" ht="33.75">
      <c r="A92" s="2"/>
      <c r="B92" s="26">
        <v>212210</v>
      </c>
      <c r="C92" s="3">
        <v>146.2</v>
      </c>
      <c r="D92" s="3">
        <v>134.4</v>
      </c>
      <c r="E92" s="3">
        <v>32.6</v>
      </c>
      <c r="F92" s="3"/>
      <c r="G92" s="16" t="s">
        <v>142</v>
      </c>
      <c r="H92" s="2"/>
      <c r="I92" s="2"/>
    </row>
    <row r="93" spans="1:9" ht="38.25">
      <c r="A93" s="2"/>
      <c r="B93" s="26">
        <v>222110</v>
      </c>
      <c r="C93" s="3">
        <v>120</v>
      </c>
      <c r="D93" s="3">
        <v>99.3</v>
      </c>
      <c r="E93" s="3">
        <v>10.3</v>
      </c>
      <c r="F93" s="11" t="s">
        <v>86</v>
      </c>
      <c r="G93" s="27" t="s">
        <v>87</v>
      </c>
      <c r="H93" s="18" t="s">
        <v>88</v>
      </c>
      <c r="I93" s="2">
        <v>99.7</v>
      </c>
    </row>
    <row r="94" spans="1:9" ht="25.5">
      <c r="A94" s="2"/>
      <c r="B94" s="26">
        <v>222130</v>
      </c>
      <c r="C94" s="3">
        <v>181</v>
      </c>
      <c r="D94" s="3">
        <v>123.3</v>
      </c>
      <c r="E94" s="3">
        <v>36.8</v>
      </c>
      <c r="F94" s="3" t="s">
        <v>114</v>
      </c>
      <c r="G94" s="27" t="s">
        <v>115</v>
      </c>
      <c r="H94" s="18" t="s">
        <v>116</v>
      </c>
      <c r="I94" s="2">
        <v>126</v>
      </c>
    </row>
    <row r="95" spans="1:9" ht="38.25">
      <c r="A95" s="2"/>
      <c r="B95" s="26">
        <v>222140</v>
      </c>
      <c r="C95" s="3">
        <v>44.1</v>
      </c>
      <c r="D95" s="3">
        <v>34.9</v>
      </c>
      <c r="E95" s="3">
        <v>6.6</v>
      </c>
      <c r="F95" s="3" t="s">
        <v>111</v>
      </c>
      <c r="G95" s="27" t="s">
        <v>112</v>
      </c>
      <c r="H95" s="18" t="s">
        <v>113</v>
      </c>
      <c r="I95" s="2">
        <v>44</v>
      </c>
    </row>
    <row r="96" spans="1:9" ht="25.5">
      <c r="A96" s="2"/>
      <c r="B96" s="26">
        <v>222190</v>
      </c>
      <c r="C96" s="3">
        <v>4.4</v>
      </c>
      <c r="D96" s="3">
        <v>3.6</v>
      </c>
      <c r="E96" s="3">
        <v>0.8</v>
      </c>
      <c r="F96" s="3" t="s">
        <v>143</v>
      </c>
      <c r="G96" s="16" t="s">
        <v>144</v>
      </c>
      <c r="H96" s="18" t="s">
        <v>145</v>
      </c>
      <c r="I96" s="2">
        <v>3.8</v>
      </c>
    </row>
    <row r="97" spans="1:9" ht="19.5" customHeight="1">
      <c r="A97" s="2"/>
      <c r="B97" s="52">
        <v>222210</v>
      </c>
      <c r="C97" s="4">
        <v>70.8</v>
      </c>
      <c r="D97" s="4">
        <f>D98+D99+D100+D101</f>
        <v>43.3</v>
      </c>
      <c r="E97" s="4">
        <f>E98+E99+E100+E101</f>
        <v>2</v>
      </c>
      <c r="F97" s="4" t="s">
        <v>214</v>
      </c>
      <c r="G97" s="16"/>
      <c r="H97" s="18"/>
      <c r="I97" s="2"/>
    </row>
    <row r="98" spans="1:9" ht="33.75">
      <c r="A98" s="2"/>
      <c r="B98" s="26"/>
      <c r="C98" s="3"/>
      <c r="D98" s="3">
        <v>17.8</v>
      </c>
      <c r="E98" s="3"/>
      <c r="F98" s="3" t="s">
        <v>92</v>
      </c>
      <c r="G98" s="16" t="s">
        <v>93</v>
      </c>
      <c r="H98" s="18" t="s">
        <v>94</v>
      </c>
      <c r="I98" s="2">
        <v>17.8</v>
      </c>
    </row>
    <row r="99" spans="1:9" ht="25.5">
      <c r="A99" s="2"/>
      <c r="B99" s="26"/>
      <c r="C99" s="3"/>
      <c r="D99" s="3">
        <v>22</v>
      </c>
      <c r="E99" s="3">
        <v>2</v>
      </c>
      <c r="F99" s="3" t="s">
        <v>102</v>
      </c>
      <c r="G99" s="16" t="s">
        <v>103</v>
      </c>
      <c r="H99" s="18" t="s">
        <v>104</v>
      </c>
      <c r="I99" s="2">
        <v>24</v>
      </c>
    </row>
    <row r="100" spans="1:9" ht="12.75">
      <c r="A100" s="2"/>
      <c r="B100" s="26"/>
      <c r="C100" s="3"/>
      <c r="D100" s="3">
        <v>2.1</v>
      </c>
      <c r="E100" s="3"/>
      <c r="F100" s="3" t="s">
        <v>102</v>
      </c>
      <c r="G100" s="16" t="s">
        <v>149</v>
      </c>
      <c r="H100" s="18"/>
      <c r="I100" s="2"/>
    </row>
    <row r="101" spans="1:9" ht="22.5">
      <c r="A101" s="2"/>
      <c r="B101" s="26"/>
      <c r="C101" s="3"/>
      <c r="D101" s="3">
        <v>1.4</v>
      </c>
      <c r="E101" s="3">
        <v>0</v>
      </c>
      <c r="F101" s="3" t="s">
        <v>146</v>
      </c>
      <c r="G101" s="16" t="s">
        <v>147</v>
      </c>
      <c r="H101" s="18" t="s">
        <v>148</v>
      </c>
      <c r="I101" s="2"/>
    </row>
    <row r="102" spans="1:9" ht="19.5" customHeight="1">
      <c r="A102" s="2"/>
      <c r="B102" s="52">
        <v>222220</v>
      </c>
      <c r="C102" s="4">
        <v>30.6</v>
      </c>
      <c r="D102" s="4">
        <f>D103+D104+D105+D106</f>
        <v>19.800000000000004</v>
      </c>
      <c r="E102" s="4">
        <f>E103+E104+E105+E106</f>
        <v>2.8000000000000003</v>
      </c>
      <c r="F102" s="4" t="s">
        <v>214</v>
      </c>
      <c r="G102" s="53"/>
      <c r="H102" s="54"/>
      <c r="I102" s="55"/>
    </row>
    <row r="103" spans="1:9" ht="25.5">
      <c r="A103" s="2"/>
      <c r="B103" s="26"/>
      <c r="C103" s="3"/>
      <c r="D103" s="3">
        <v>0.2</v>
      </c>
      <c r="E103" s="3">
        <v>0.1</v>
      </c>
      <c r="F103" s="3" t="s">
        <v>83</v>
      </c>
      <c r="G103" s="3" t="s">
        <v>84</v>
      </c>
      <c r="H103" s="18" t="s">
        <v>85</v>
      </c>
      <c r="I103" s="2">
        <v>0.3</v>
      </c>
    </row>
    <row r="104" spans="1:9" ht="25.5">
      <c r="A104" s="2"/>
      <c r="B104" s="26"/>
      <c r="C104" s="3"/>
      <c r="D104" s="3">
        <v>15.9</v>
      </c>
      <c r="E104" s="3">
        <v>2.6</v>
      </c>
      <c r="F104" s="3" t="s">
        <v>89</v>
      </c>
      <c r="G104" s="3" t="s">
        <v>90</v>
      </c>
      <c r="H104" s="18" t="s">
        <v>91</v>
      </c>
      <c r="I104" s="2">
        <v>25</v>
      </c>
    </row>
    <row r="105" spans="1:9" ht="33.75">
      <c r="A105" s="2"/>
      <c r="B105" s="26"/>
      <c r="C105" s="3"/>
      <c r="D105" s="3">
        <v>1.6</v>
      </c>
      <c r="E105" s="3">
        <v>0</v>
      </c>
      <c r="F105" s="11" t="s">
        <v>99</v>
      </c>
      <c r="G105" s="3" t="s">
        <v>151</v>
      </c>
      <c r="H105" s="18"/>
      <c r="I105" s="2"/>
    </row>
    <row r="106" spans="1:9" ht="12.75">
      <c r="A106" s="2"/>
      <c r="B106" s="26"/>
      <c r="C106" s="3"/>
      <c r="D106" s="3">
        <v>2.1</v>
      </c>
      <c r="E106" s="3">
        <v>0.1</v>
      </c>
      <c r="F106" s="3" t="s">
        <v>102</v>
      </c>
      <c r="G106" s="3" t="s">
        <v>150</v>
      </c>
      <c r="H106" s="18"/>
      <c r="I106" s="2"/>
    </row>
    <row r="107" spans="1:9" ht="12.75">
      <c r="A107" s="2"/>
      <c r="B107" s="52">
        <v>222400</v>
      </c>
      <c r="C107" s="4">
        <v>20</v>
      </c>
      <c r="D107" s="4">
        <f>D108+D109+D111</f>
        <v>15.3</v>
      </c>
      <c r="E107" s="4">
        <f>E108+E109+E111+E110</f>
        <v>4.1</v>
      </c>
      <c r="F107" s="4" t="s">
        <v>214</v>
      </c>
      <c r="G107" s="4"/>
      <c r="H107" s="54"/>
      <c r="I107" s="55"/>
    </row>
    <row r="108" spans="1:9" ht="22.5">
      <c r="A108" s="2"/>
      <c r="B108" s="26"/>
      <c r="C108" s="3"/>
      <c r="D108" s="3">
        <v>7.2</v>
      </c>
      <c r="E108" s="4">
        <v>1.7</v>
      </c>
      <c r="F108" s="3" t="s">
        <v>230</v>
      </c>
      <c r="G108" s="11" t="s">
        <v>152</v>
      </c>
      <c r="H108" s="2"/>
      <c r="I108" s="2"/>
    </row>
    <row r="109" spans="1:9" ht="12.75">
      <c r="A109" s="2"/>
      <c r="B109" s="26"/>
      <c r="C109" s="3"/>
      <c r="D109" s="3">
        <v>1.1</v>
      </c>
      <c r="E109" s="4">
        <v>0.1</v>
      </c>
      <c r="F109" s="3" t="s">
        <v>153</v>
      </c>
      <c r="G109" s="11" t="s">
        <v>154</v>
      </c>
      <c r="H109" s="2"/>
      <c r="I109" s="2"/>
    </row>
    <row r="110" spans="1:9" ht="12.75">
      <c r="A110" s="2"/>
      <c r="B110" s="26"/>
      <c r="C110" s="3"/>
      <c r="D110" s="3"/>
      <c r="E110" s="4">
        <v>1.3</v>
      </c>
      <c r="F110" s="3" t="s">
        <v>237</v>
      </c>
      <c r="G110" s="11" t="s">
        <v>238</v>
      </c>
      <c r="H110" s="2"/>
      <c r="I110" s="2"/>
    </row>
    <row r="111" spans="1:9" ht="12.75">
      <c r="A111" s="2"/>
      <c r="B111" s="26"/>
      <c r="C111" s="3"/>
      <c r="D111" s="3">
        <v>7</v>
      </c>
      <c r="E111" s="4">
        <v>1</v>
      </c>
      <c r="F111" s="3" t="s">
        <v>155</v>
      </c>
      <c r="G111" s="11" t="s">
        <v>156</v>
      </c>
      <c r="H111" s="2"/>
      <c r="I111" s="2"/>
    </row>
    <row r="112" spans="1:9" ht="12.75">
      <c r="A112" s="2"/>
      <c r="B112" s="52">
        <v>222500</v>
      </c>
      <c r="C112" s="4">
        <v>286.9</v>
      </c>
      <c r="D112" s="4">
        <f>D113+D114+D115+D117+D118+D120+D121+D122+D123+D116</f>
        <v>135.5</v>
      </c>
      <c r="E112" s="4">
        <f>E113+E114+E115+E116+E117+E118+E120+E121+E122+E123+E119</f>
        <v>10.899999999999999</v>
      </c>
      <c r="F112" s="4" t="s">
        <v>214</v>
      </c>
      <c r="G112" s="11"/>
      <c r="H112" s="2"/>
      <c r="I112" s="2"/>
    </row>
    <row r="113" spans="1:9" ht="25.5">
      <c r="A113" s="5"/>
      <c r="B113" s="26"/>
      <c r="C113" s="3"/>
      <c r="D113" s="3">
        <v>10.2</v>
      </c>
      <c r="E113" s="3">
        <v>2.3</v>
      </c>
      <c r="F113" s="3" t="s">
        <v>95</v>
      </c>
      <c r="G113" s="16" t="s">
        <v>96</v>
      </c>
      <c r="H113" s="18" t="s">
        <v>97</v>
      </c>
      <c r="I113" s="2">
        <v>12.8</v>
      </c>
    </row>
    <row r="114" spans="1:9" ht="45">
      <c r="A114" s="5"/>
      <c r="B114" s="26"/>
      <c r="C114" s="3"/>
      <c r="D114" s="3">
        <v>4.9</v>
      </c>
      <c r="E114" s="3"/>
      <c r="F114" s="3" t="s">
        <v>105</v>
      </c>
      <c r="G114" s="16" t="s">
        <v>106</v>
      </c>
      <c r="H114" s="18" t="s">
        <v>107</v>
      </c>
      <c r="I114" s="2">
        <v>4.9</v>
      </c>
    </row>
    <row r="115" spans="1:9" ht="33.75">
      <c r="A115" s="5"/>
      <c r="B115" s="26"/>
      <c r="C115" s="3"/>
      <c r="D115" s="3">
        <v>96</v>
      </c>
      <c r="E115" s="3"/>
      <c r="F115" s="3" t="s">
        <v>117</v>
      </c>
      <c r="G115" s="16" t="s">
        <v>118</v>
      </c>
      <c r="H115" s="18" t="s">
        <v>119</v>
      </c>
      <c r="I115" s="2">
        <v>96</v>
      </c>
    </row>
    <row r="116" spans="1:9" ht="25.5">
      <c r="A116" s="5"/>
      <c r="B116" s="26"/>
      <c r="C116" s="3"/>
      <c r="D116" s="3">
        <v>7.3</v>
      </c>
      <c r="E116" s="3"/>
      <c r="F116" s="3" t="s">
        <v>129</v>
      </c>
      <c r="G116" s="16" t="s">
        <v>130</v>
      </c>
      <c r="H116" s="18" t="s">
        <v>131</v>
      </c>
      <c r="I116" s="2">
        <v>7.3</v>
      </c>
    </row>
    <row r="117" spans="1:9" ht="25.5">
      <c r="A117" s="5"/>
      <c r="B117" s="26"/>
      <c r="C117" s="3"/>
      <c r="D117" s="3">
        <v>1.1</v>
      </c>
      <c r="E117" s="3">
        <v>0.4</v>
      </c>
      <c r="F117" s="3" t="s">
        <v>135</v>
      </c>
      <c r="G117" s="16" t="s">
        <v>136</v>
      </c>
      <c r="H117" s="18" t="s">
        <v>137</v>
      </c>
      <c r="I117" s="2">
        <v>1.4</v>
      </c>
    </row>
    <row r="118" spans="1:9" ht="25.5">
      <c r="A118" s="5"/>
      <c r="B118" s="26"/>
      <c r="C118" s="3"/>
      <c r="D118" s="3">
        <v>1.5</v>
      </c>
      <c r="E118" s="3">
        <v>0</v>
      </c>
      <c r="F118" s="3" t="s">
        <v>95</v>
      </c>
      <c r="G118" s="16" t="s">
        <v>96</v>
      </c>
      <c r="H118" s="18" t="s">
        <v>157</v>
      </c>
      <c r="I118" s="2"/>
    </row>
    <row r="119" spans="1:9" ht="12.75">
      <c r="A119" s="5"/>
      <c r="B119" s="26"/>
      <c r="C119" s="3"/>
      <c r="D119" s="3"/>
      <c r="E119" s="3">
        <v>8.2</v>
      </c>
      <c r="F119" s="3" t="s">
        <v>239</v>
      </c>
      <c r="G119" s="16" t="s">
        <v>240</v>
      </c>
      <c r="H119" s="18"/>
      <c r="I119" s="2"/>
    </row>
    <row r="120" spans="1:9" ht="25.5">
      <c r="A120" s="5"/>
      <c r="B120" s="26"/>
      <c r="C120" s="3"/>
      <c r="D120" s="3">
        <v>11.1</v>
      </c>
      <c r="E120" s="3">
        <v>0</v>
      </c>
      <c r="F120" s="3" t="s">
        <v>158</v>
      </c>
      <c r="G120" s="16" t="s">
        <v>159</v>
      </c>
      <c r="H120" s="18" t="s">
        <v>157</v>
      </c>
      <c r="I120" s="2"/>
    </row>
    <row r="121" spans="1:9" ht="12.75">
      <c r="A121" s="5"/>
      <c r="B121" s="26"/>
      <c r="C121" s="3"/>
      <c r="D121" s="3">
        <v>0.4</v>
      </c>
      <c r="E121" s="3"/>
      <c r="F121" s="3" t="s">
        <v>105</v>
      </c>
      <c r="G121" s="16" t="s">
        <v>162</v>
      </c>
      <c r="H121" s="18"/>
      <c r="I121" s="2"/>
    </row>
    <row r="122" spans="1:9" ht="22.5">
      <c r="A122" s="5"/>
      <c r="B122" s="26"/>
      <c r="C122" s="3"/>
      <c r="D122" s="3">
        <v>2.9</v>
      </c>
      <c r="E122" s="3">
        <v>0</v>
      </c>
      <c r="F122" s="11" t="s">
        <v>198</v>
      </c>
      <c r="G122" s="16" t="s">
        <v>199</v>
      </c>
      <c r="H122" s="18"/>
      <c r="I122" s="2"/>
    </row>
    <row r="123" spans="1:9" ht="12.75">
      <c r="A123" s="5"/>
      <c r="B123" s="26"/>
      <c r="C123" s="3"/>
      <c r="D123" s="3">
        <v>0.1</v>
      </c>
      <c r="E123" s="3">
        <v>0</v>
      </c>
      <c r="F123" s="3" t="s">
        <v>160</v>
      </c>
      <c r="G123" s="16" t="s">
        <v>161</v>
      </c>
      <c r="H123" s="18"/>
      <c r="I123" s="2"/>
    </row>
    <row r="124" spans="1:9" ht="12.75">
      <c r="A124" s="2"/>
      <c r="B124" s="26">
        <v>222600</v>
      </c>
      <c r="C124" s="3">
        <v>10</v>
      </c>
      <c r="D124" s="3">
        <v>0.8</v>
      </c>
      <c r="E124" s="3">
        <v>1.4</v>
      </c>
      <c r="F124" s="3" t="s">
        <v>241</v>
      </c>
      <c r="G124" s="27" t="s">
        <v>242</v>
      </c>
      <c r="H124" s="2"/>
      <c r="I124" s="2"/>
    </row>
    <row r="125" spans="1:9" ht="12.75">
      <c r="A125" s="2"/>
      <c r="B125" s="26">
        <v>222720</v>
      </c>
      <c r="C125" s="3">
        <v>40</v>
      </c>
      <c r="D125" s="3">
        <v>25.1</v>
      </c>
      <c r="E125" s="3">
        <v>0</v>
      </c>
      <c r="F125" s="3"/>
      <c r="G125" s="3" t="s">
        <v>163</v>
      </c>
      <c r="H125" s="2"/>
      <c r="I125" s="2"/>
    </row>
    <row r="126" spans="1:10" ht="12.75">
      <c r="A126" s="2"/>
      <c r="B126" s="26">
        <v>222910</v>
      </c>
      <c r="C126" s="3">
        <v>2</v>
      </c>
      <c r="D126" s="3">
        <v>0</v>
      </c>
      <c r="E126" s="3">
        <v>0</v>
      </c>
      <c r="F126" s="3"/>
      <c r="G126" s="27"/>
      <c r="H126" s="2"/>
      <c r="I126" s="2"/>
      <c r="J126" s="34"/>
    </row>
    <row r="127" spans="1:10" ht="19.5" customHeight="1">
      <c r="A127" s="2"/>
      <c r="B127" s="52">
        <v>222940</v>
      </c>
      <c r="C127" s="4">
        <v>264</v>
      </c>
      <c r="D127" s="4">
        <f>D128+D129</f>
        <v>239.6</v>
      </c>
      <c r="E127" s="4">
        <f>E128+E129</f>
        <v>24.4</v>
      </c>
      <c r="F127" s="4" t="s">
        <v>214</v>
      </c>
      <c r="G127" s="27"/>
      <c r="H127" s="2"/>
      <c r="I127" s="2"/>
      <c r="J127" s="34"/>
    </row>
    <row r="128" spans="1:10" ht="25.5">
      <c r="A128" s="2"/>
      <c r="B128" s="26"/>
      <c r="C128" s="3"/>
      <c r="D128" s="3">
        <v>195.6</v>
      </c>
      <c r="E128" s="3">
        <v>24.4</v>
      </c>
      <c r="F128" s="3" t="s">
        <v>120</v>
      </c>
      <c r="G128" s="27" t="s">
        <v>121</v>
      </c>
      <c r="H128" s="18" t="s">
        <v>122</v>
      </c>
      <c r="I128" s="26">
        <v>220</v>
      </c>
      <c r="J128" s="35"/>
    </row>
    <row r="129" spans="1:10" ht="25.5">
      <c r="A129" s="2"/>
      <c r="B129" s="26"/>
      <c r="C129" s="3"/>
      <c r="D129" s="3">
        <v>44</v>
      </c>
      <c r="E129" s="3">
        <v>0</v>
      </c>
      <c r="F129" s="3" t="s">
        <v>120</v>
      </c>
      <c r="G129" s="27" t="s">
        <v>164</v>
      </c>
      <c r="H129" s="18" t="s">
        <v>157</v>
      </c>
      <c r="I129" s="2"/>
      <c r="J129" s="34"/>
    </row>
    <row r="130" spans="1:10" ht="12.75">
      <c r="A130" s="2"/>
      <c r="B130" s="52">
        <v>222980</v>
      </c>
      <c r="C130" s="4">
        <v>15</v>
      </c>
      <c r="D130" s="4">
        <f>D131+D132+D133+D134</f>
        <v>13.8</v>
      </c>
      <c r="E130" s="4">
        <f>E131+E132+E133+E134</f>
        <v>0</v>
      </c>
      <c r="F130" s="4" t="s">
        <v>214</v>
      </c>
      <c r="G130" s="27"/>
      <c r="H130" s="18"/>
      <c r="I130" s="2"/>
      <c r="J130" s="34"/>
    </row>
    <row r="131" spans="1:9" ht="25.5">
      <c r="A131" s="2"/>
      <c r="B131" s="26"/>
      <c r="C131" s="3"/>
      <c r="D131" s="3">
        <v>4.9</v>
      </c>
      <c r="E131" s="3">
        <v>0</v>
      </c>
      <c r="F131" s="3" t="s">
        <v>123</v>
      </c>
      <c r="G131" s="27" t="s">
        <v>124</v>
      </c>
      <c r="H131" s="18" t="s">
        <v>125</v>
      </c>
      <c r="I131" s="2">
        <v>4.9</v>
      </c>
    </row>
    <row r="132" spans="1:9" ht="25.5">
      <c r="A132" s="2"/>
      <c r="B132" s="26"/>
      <c r="C132" s="3"/>
      <c r="D132" s="3">
        <v>5.3</v>
      </c>
      <c r="E132" s="3">
        <v>0</v>
      </c>
      <c r="F132" s="3" t="s">
        <v>123</v>
      </c>
      <c r="G132" s="27" t="s">
        <v>124</v>
      </c>
      <c r="H132" s="18" t="s">
        <v>138</v>
      </c>
      <c r="I132" s="2">
        <v>5.3</v>
      </c>
    </row>
    <row r="133" spans="1:9" ht="12.75">
      <c r="A133" s="2"/>
      <c r="B133" s="26"/>
      <c r="C133" s="3"/>
      <c r="D133" s="3">
        <v>1.8</v>
      </c>
      <c r="E133" s="3">
        <v>0</v>
      </c>
      <c r="F133" s="3" t="s">
        <v>200</v>
      </c>
      <c r="G133" s="27" t="s">
        <v>124</v>
      </c>
      <c r="H133" s="18"/>
      <c r="I133" s="2"/>
    </row>
    <row r="134" spans="1:9" ht="12.75">
      <c r="A134" s="2"/>
      <c r="B134" s="26"/>
      <c r="C134" s="3"/>
      <c r="D134" s="3">
        <v>1.8</v>
      </c>
      <c r="E134" s="3">
        <v>0</v>
      </c>
      <c r="F134" s="3" t="s">
        <v>201</v>
      </c>
      <c r="G134" s="27" t="s">
        <v>124</v>
      </c>
      <c r="H134" s="18"/>
      <c r="I134" s="2"/>
    </row>
    <row r="135" spans="1:9" ht="12.75">
      <c r="A135" s="2"/>
      <c r="B135" s="52">
        <v>222990</v>
      </c>
      <c r="C135" s="4">
        <v>30</v>
      </c>
      <c r="D135" s="4">
        <f>D136+D137+D138+D139+D140+D141+D142+D143</f>
        <v>5.9</v>
      </c>
      <c r="E135" s="4">
        <f>E136+E137+E138+E139+E140+E141+E142+E143</f>
        <v>0.4</v>
      </c>
      <c r="F135" s="4" t="s">
        <v>214</v>
      </c>
      <c r="G135" s="27"/>
      <c r="H135" s="18"/>
      <c r="I135" s="2"/>
    </row>
    <row r="136" spans="1:9" ht="30.75" customHeight="1">
      <c r="A136" s="2"/>
      <c r="B136" s="26"/>
      <c r="C136" s="26"/>
      <c r="D136" s="3">
        <v>0.8</v>
      </c>
      <c r="E136" s="3"/>
      <c r="F136" s="11" t="s">
        <v>99</v>
      </c>
      <c r="G136" s="16" t="s">
        <v>100</v>
      </c>
      <c r="H136" s="29" t="s">
        <v>101</v>
      </c>
      <c r="I136" s="2">
        <v>0.4</v>
      </c>
    </row>
    <row r="137" spans="1:9" ht="22.5">
      <c r="A137" s="2"/>
      <c r="B137" s="26"/>
      <c r="C137" s="3"/>
      <c r="D137" s="3">
        <v>1</v>
      </c>
      <c r="E137" s="3"/>
      <c r="F137" s="11" t="s">
        <v>86</v>
      </c>
      <c r="G137" s="16" t="s">
        <v>165</v>
      </c>
      <c r="H137" s="18" t="s">
        <v>197</v>
      </c>
      <c r="I137" s="2"/>
    </row>
    <row r="138" spans="1:9" ht="22.5">
      <c r="A138" s="2"/>
      <c r="B138" s="26"/>
      <c r="C138" s="3"/>
      <c r="D138" s="3">
        <v>0.4</v>
      </c>
      <c r="E138" s="3"/>
      <c r="F138" s="11" t="s">
        <v>166</v>
      </c>
      <c r="G138" s="16" t="s">
        <v>167</v>
      </c>
      <c r="H138" s="18" t="s">
        <v>197</v>
      </c>
      <c r="I138" s="2"/>
    </row>
    <row r="139" spans="1:9" ht="33.75">
      <c r="A139" s="2"/>
      <c r="B139" s="26"/>
      <c r="C139" s="3"/>
      <c r="D139" s="3">
        <v>1.7</v>
      </c>
      <c r="E139" s="3">
        <v>0.4</v>
      </c>
      <c r="F139" s="11" t="s">
        <v>168</v>
      </c>
      <c r="G139" s="16" t="s">
        <v>169</v>
      </c>
      <c r="H139" s="18" t="s">
        <v>197</v>
      </c>
      <c r="I139" s="2"/>
    </row>
    <row r="140" spans="1:9" ht="12.75">
      <c r="A140" s="2"/>
      <c r="B140" s="26"/>
      <c r="C140" s="3"/>
      <c r="D140" s="3">
        <v>0.9</v>
      </c>
      <c r="E140" s="3"/>
      <c r="F140" s="11" t="s">
        <v>172</v>
      </c>
      <c r="G140" s="16" t="s">
        <v>173</v>
      </c>
      <c r="H140" s="18" t="s">
        <v>197</v>
      </c>
      <c r="I140" s="2"/>
    </row>
    <row r="141" spans="1:9" ht="22.5">
      <c r="A141" s="2"/>
      <c r="B141" s="26"/>
      <c r="C141" s="3"/>
      <c r="D141" s="3">
        <v>0.6</v>
      </c>
      <c r="E141" s="3"/>
      <c r="F141" s="11" t="s">
        <v>170</v>
      </c>
      <c r="G141" s="16" t="s">
        <v>171</v>
      </c>
      <c r="H141" s="18" t="s">
        <v>197</v>
      </c>
      <c r="I141" s="2"/>
    </row>
    <row r="142" spans="1:9" ht="22.5">
      <c r="A142" s="2"/>
      <c r="B142" s="26"/>
      <c r="C142" s="3"/>
      <c r="D142" s="3">
        <v>0.1</v>
      </c>
      <c r="E142" s="3"/>
      <c r="F142" s="11" t="s">
        <v>174</v>
      </c>
      <c r="G142" s="16" t="s">
        <v>175</v>
      </c>
      <c r="H142" s="2"/>
      <c r="I142" s="2"/>
    </row>
    <row r="143" spans="1:9" ht="12.75">
      <c r="A143" s="2"/>
      <c r="B143" s="26"/>
      <c r="C143" s="3"/>
      <c r="D143" s="3">
        <v>0.4</v>
      </c>
      <c r="E143" s="3">
        <v>0</v>
      </c>
      <c r="F143" s="11" t="s">
        <v>231</v>
      </c>
      <c r="G143" s="16" t="s">
        <v>232</v>
      </c>
      <c r="H143" s="2"/>
      <c r="I143" s="2"/>
    </row>
    <row r="144" spans="1:9" ht="33.75">
      <c r="A144" s="2"/>
      <c r="B144" s="26">
        <v>273200</v>
      </c>
      <c r="C144" s="3">
        <v>40</v>
      </c>
      <c r="D144" s="3">
        <v>27.3</v>
      </c>
      <c r="E144" s="3"/>
      <c r="F144" s="11"/>
      <c r="G144" s="16" t="s">
        <v>176</v>
      </c>
      <c r="H144" s="2"/>
      <c r="I144" s="2"/>
    </row>
    <row r="145" spans="1:9" ht="33.75">
      <c r="A145" s="2"/>
      <c r="B145" s="26">
        <v>281362</v>
      </c>
      <c r="C145" s="3"/>
      <c r="D145" s="3">
        <v>0.6</v>
      </c>
      <c r="E145" s="3"/>
      <c r="F145" s="11" t="s">
        <v>233</v>
      </c>
      <c r="G145" s="16"/>
      <c r="H145" s="2"/>
      <c r="I145" s="2"/>
    </row>
    <row r="146" spans="1:9" ht="56.25">
      <c r="A146" s="2"/>
      <c r="B146" s="26">
        <v>273500</v>
      </c>
      <c r="C146" s="3">
        <v>27</v>
      </c>
      <c r="D146" s="3">
        <v>13.4</v>
      </c>
      <c r="E146" s="3">
        <v>3.8</v>
      </c>
      <c r="F146" s="3"/>
      <c r="G146" s="16" t="s">
        <v>177</v>
      </c>
      <c r="H146" s="2"/>
      <c r="I146" s="2"/>
    </row>
    <row r="147" spans="1:9" ht="12.75">
      <c r="A147" s="2"/>
      <c r="B147" s="26">
        <v>314110</v>
      </c>
      <c r="C147" s="3">
        <v>30</v>
      </c>
      <c r="D147" s="3">
        <f>D148+D149+D150+D151</f>
        <v>9.6</v>
      </c>
      <c r="E147" s="3">
        <f>E148+E149+E150+E151+E152</f>
        <v>30</v>
      </c>
      <c r="F147" s="3"/>
      <c r="G147" s="27"/>
      <c r="H147" s="18"/>
      <c r="I147" s="2"/>
    </row>
    <row r="148" spans="1:9" ht="25.5">
      <c r="A148" s="2"/>
      <c r="B148" s="26"/>
      <c r="C148" s="3"/>
      <c r="D148" s="3">
        <v>9.6</v>
      </c>
      <c r="E148" s="3"/>
      <c r="F148" s="3" t="s">
        <v>132</v>
      </c>
      <c r="G148" s="27" t="s">
        <v>133</v>
      </c>
      <c r="H148" s="18" t="s">
        <v>134</v>
      </c>
      <c r="I148" s="2">
        <v>9.6</v>
      </c>
    </row>
    <row r="149" spans="1:9" ht="25.5">
      <c r="A149" s="2"/>
      <c r="B149" s="26"/>
      <c r="C149" s="3"/>
      <c r="D149" s="3"/>
      <c r="E149" s="3">
        <v>15.8</v>
      </c>
      <c r="F149" s="3" t="s">
        <v>243</v>
      </c>
      <c r="G149" s="27" t="s">
        <v>244</v>
      </c>
      <c r="H149" s="18" t="s">
        <v>275</v>
      </c>
      <c r="I149" s="2">
        <v>16180</v>
      </c>
    </row>
    <row r="150" spans="1:9" ht="25.5">
      <c r="A150" s="2"/>
      <c r="B150" s="26"/>
      <c r="C150" s="3"/>
      <c r="D150" s="3"/>
      <c r="E150" s="3">
        <v>6.3</v>
      </c>
      <c r="F150" s="3" t="s">
        <v>245</v>
      </c>
      <c r="G150" s="27" t="s">
        <v>244</v>
      </c>
      <c r="H150" s="18" t="s">
        <v>276</v>
      </c>
      <c r="I150" s="2">
        <v>8493</v>
      </c>
    </row>
    <row r="151" spans="1:9" ht="12.75">
      <c r="A151" s="2"/>
      <c r="B151" s="26"/>
      <c r="C151" s="3"/>
      <c r="D151" s="3"/>
      <c r="E151" s="3">
        <v>1.9</v>
      </c>
      <c r="F151" s="3" t="s">
        <v>246</v>
      </c>
      <c r="G151" s="27"/>
      <c r="H151" s="18"/>
      <c r="I151" s="2"/>
    </row>
    <row r="152" spans="1:9" ht="12.75">
      <c r="A152" s="2"/>
      <c r="B152" s="26"/>
      <c r="C152" s="3"/>
      <c r="D152" s="3"/>
      <c r="E152" s="3">
        <v>6</v>
      </c>
      <c r="F152" s="3" t="s">
        <v>247</v>
      </c>
      <c r="G152" s="27" t="s">
        <v>248</v>
      </c>
      <c r="H152" s="18"/>
      <c r="I152" s="2"/>
    </row>
    <row r="153" spans="1:12" ht="25.5">
      <c r="A153" s="2"/>
      <c r="B153" s="26">
        <v>315110</v>
      </c>
      <c r="C153" s="4">
        <v>275</v>
      </c>
      <c r="D153" s="3"/>
      <c r="E153" s="3">
        <v>275</v>
      </c>
      <c r="F153" s="3" t="s">
        <v>249</v>
      </c>
      <c r="G153" s="27" t="s">
        <v>250</v>
      </c>
      <c r="H153" s="18" t="s">
        <v>251</v>
      </c>
      <c r="I153" s="2">
        <v>275</v>
      </c>
      <c r="L153" s="2"/>
    </row>
    <row r="154" spans="1:9" ht="12.75">
      <c r="A154" s="2"/>
      <c r="B154" s="26">
        <v>316110</v>
      </c>
      <c r="C154" s="3">
        <v>5</v>
      </c>
      <c r="D154" s="3">
        <f>D155+D156+D157</f>
        <v>2.6</v>
      </c>
      <c r="E154" s="3">
        <f>E155+E156+E157</f>
        <v>9.8</v>
      </c>
      <c r="F154" s="3"/>
      <c r="G154" s="16"/>
      <c r="H154" s="18"/>
      <c r="I154" s="2"/>
    </row>
    <row r="155" spans="1:9" ht="12.75">
      <c r="A155" s="2"/>
      <c r="B155" s="26"/>
      <c r="C155" s="3"/>
      <c r="D155" s="3">
        <v>2.6</v>
      </c>
      <c r="E155" s="3"/>
      <c r="F155" s="3" t="s">
        <v>178</v>
      </c>
      <c r="G155" s="16" t="s">
        <v>179</v>
      </c>
      <c r="H155" s="18" t="s">
        <v>197</v>
      </c>
      <c r="I155" s="2"/>
    </row>
    <row r="156" spans="1:9" ht="12.75">
      <c r="A156" s="2"/>
      <c r="B156" s="26"/>
      <c r="C156" s="3"/>
      <c r="D156" s="3"/>
      <c r="E156" s="3">
        <v>1</v>
      </c>
      <c r="F156" s="3" t="s">
        <v>178</v>
      </c>
      <c r="G156" s="16" t="s">
        <v>252</v>
      </c>
      <c r="H156" s="18"/>
      <c r="I156" s="2"/>
    </row>
    <row r="157" spans="1:9" ht="12.75">
      <c r="A157" s="2"/>
      <c r="B157" s="26"/>
      <c r="C157" s="3"/>
      <c r="D157" s="3"/>
      <c r="E157" s="3">
        <v>8.8</v>
      </c>
      <c r="F157" s="3" t="s">
        <v>253</v>
      </c>
      <c r="G157" s="16" t="s">
        <v>254</v>
      </c>
      <c r="H157" s="18"/>
      <c r="I157" s="2"/>
    </row>
    <row r="158" spans="1:9" ht="12.75">
      <c r="A158" s="2"/>
      <c r="B158" s="52">
        <v>331110</v>
      </c>
      <c r="C158" s="4">
        <v>280</v>
      </c>
      <c r="D158" s="4">
        <f>D159+D160</f>
        <v>241.9</v>
      </c>
      <c r="E158" s="4">
        <f>E159+E160</f>
        <v>37.3</v>
      </c>
      <c r="F158" s="4" t="s">
        <v>226</v>
      </c>
      <c r="G158" s="16"/>
      <c r="H158" s="18"/>
      <c r="I158" s="2"/>
    </row>
    <row r="159" spans="1:9" ht="27.75" customHeight="1">
      <c r="A159" s="2"/>
      <c r="B159" s="26"/>
      <c r="C159" s="3"/>
      <c r="D159" s="3">
        <v>23.1</v>
      </c>
      <c r="E159" s="3">
        <v>37.3</v>
      </c>
      <c r="F159" s="3" t="s">
        <v>108</v>
      </c>
      <c r="G159" s="3" t="s">
        <v>109</v>
      </c>
      <c r="H159" s="28" t="s">
        <v>110</v>
      </c>
      <c r="I159" s="2">
        <v>288.4</v>
      </c>
    </row>
    <row r="160" spans="1:9" ht="27.75" customHeight="1">
      <c r="A160" s="2"/>
      <c r="B160" s="26"/>
      <c r="C160" s="3"/>
      <c r="D160" s="3">
        <v>218.8</v>
      </c>
      <c r="E160" s="3"/>
      <c r="F160" s="3" t="s">
        <v>108</v>
      </c>
      <c r="G160" s="3" t="s">
        <v>109</v>
      </c>
      <c r="H160" s="28" t="s">
        <v>79</v>
      </c>
      <c r="I160" s="2">
        <v>234.1</v>
      </c>
    </row>
    <row r="161" spans="1:9" ht="27.75" customHeight="1">
      <c r="A161" s="2"/>
      <c r="B161" s="52">
        <v>332110</v>
      </c>
      <c r="C161" s="4">
        <v>10</v>
      </c>
      <c r="D161" s="4">
        <f>D162+D163+D164</f>
        <v>5</v>
      </c>
      <c r="E161" s="4">
        <f>E162+E163+E164</f>
        <v>4.6</v>
      </c>
      <c r="F161" s="4" t="s">
        <v>214</v>
      </c>
      <c r="G161" s="3"/>
      <c r="H161" s="28"/>
      <c r="I161" s="2"/>
    </row>
    <row r="162" spans="1:9" ht="16.5" customHeight="1">
      <c r="A162" s="2"/>
      <c r="B162" s="26"/>
      <c r="C162" s="3"/>
      <c r="D162" s="3">
        <v>2.8</v>
      </c>
      <c r="E162" s="3"/>
      <c r="F162" s="3" t="s">
        <v>180</v>
      </c>
      <c r="G162" s="27" t="s">
        <v>181</v>
      </c>
      <c r="H162" s="18" t="s">
        <v>197</v>
      </c>
      <c r="I162" s="2"/>
    </row>
    <row r="163" spans="1:9" ht="16.5" customHeight="1">
      <c r="A163" s="2"/>
      <c r="B163" s="26"/>
      <c r="C163" s="3"/>
      <c r="D163" s="3">
        <v>2.2</v>
      </c>
      <c r="E163" s="3"/>
      <c r="F163" s="3" t="s">
        <v>182</v>
      </c>
      <c r="G163" s="27" t="s">
        <v>183</v>
      </c>
      <c r="H163" s="18" t="s">
        <v>197</v>
      </c>
      <c r="I163" s="2"/>
    </row>
    <row r="164" spans="1:9" ht="16.5" customHeight="1">
      <c r="A164" s="2"/>
      <c r="B164" s="26"/>
      <c r="C164" s="3"/>
      <c r="D164" s="3"/>
      <c r="E164" s="3">
        <v>4.6</v>
      </c>
      <c r="F164" s="3" t="s">
        <v>255</v>
      </c>
      <c r="G164" s="27" t="s">
        <v>181</v>
      </c>
      <c r="H164" s="18"/>
      <c r="I164" s="2"/>
    </row>
    <row r="165" spans="1:9" ht="15.75" customHeight="1">
      <c r="A165" s="2"/>
      <c r="B165" s="26">
        <v>333110</v>
      </c>
      <c r="C165" s="3">
        <v>8</v>
      </c>
      <c r="D165" s="3">
        <v>5.4</v>
      </c>
      <c r="E165" s="3"/>
      <c r="F165" s="3" t="s">
        <v>184</v>
      </c>
      <c r="G165" s="27" t="s">
        <v>185</v>
      </c>
      <c r="H165" s="18" t="s">
        <v>197</v>
      </c>
      <c r="I165" s="2"/>
    </row>
    <row r="166" spans="1:9" ht="15.75" customHeight="1">
      <c r="A166" s="2"/>
      <c r="B166" s="52">
        <v>336110</v>
      </c>
      <c r="C166" s="4">
        <v>100</v>
      </c>
      <c r="D166" s="4">
        <f>D167+D168+D169+D170+D171+D172+D173+D174+D175</f>
        <v>88.39999999999999</v>
      </c>
      <c r="E166" s="4">
        <f>E167+E168+E169+E170+E171+E172+E173+E174+E175+E176</f>
        <v>3</v>
      </c>
      <c r="F166" s="4" t="s">
        <v>226</v>
      </c>
      <c r="G166" s="27"/>
      <c r="H166" s="18"/>
      <c r="I166" s="2"/>
    </row>
    <row r="167" spans="1:9" ht="27" customHeight="1">
      <c r="A167" s="2"/>
      <c r="B167" s="26"/>
      <c r="C167" s="3"/>
      <c r="D167" s="3">
        <v>8.1</v>
      </c>
      <c r="E167" s="3">
        <v>1.6</v>
      </c>
      <c r="F167" s="3" t="s">
        <v>95</v>
      </c>
      <c r="G167" s="16" t="s">
        <v>98</v>
      </c>
      <c r="H167" s="18" t="s">
        <v>97</v>
      </c>
      <c r="I167" s="2">
        <v>9.7</v>
      </c>
    </row>
    <row r="168" spans="1:9" ht="27" customHeight="1">
      <c r="A168" s="2"/>
      <c r="B168" s="26"/>
      <c r="C168" s="3"/>
      <c r="D168" s="3">
        <v>50.4</v>
      </c>
      <c r="E168" s="3"/>
      <c r="F168" s="3" t="s">
        <v>126</v>
      </c>
      <c r="G168" s="16" t="s">
        <v>127</v>
      </c>
      <c r="H168" s="18" t="s">
        <v>128</v>
      </c>
      <c r="I168" s="2">
        <v>50.4</v>
      </c>
    </row>
    <row r="169" spans="1:9" ht="27" customHeight="1">
      <c r="A169" s="2"/>
      <c r="B169" s="26"/>
      <c r="C169" s="3"/>
      <c r="D169" s="3">
        <v>0.8</v>
      </c>
      <c r="E169" s="3"/>
      <c r="F169" s="3" t="s">
        <v>95</v>
      </c>
      <c r="G169" s="16" t="s">
        <v>98</v>
      </c>
      <c r="H169" s="18" t="s">
        <v>157</v>
      </c>
      <c r="I169" s="2"/>
    </row>
    <row r="170" spans="1:9" ht="27" customHeight="1">
      <c r="A170" s="2"/>
      <c r="B170" s="26"/>
      <c r="C170" s="3"/>
      <c r="D170" s="3">
        <v>1.2</v>
      </c>
      <c r="E170" s="3"/>
      <c r="F170" s="3" t="s">
        <v>186</v>
      </c>
      <c r="G170" s="16" t="s">
        <v>187</v>
      </c>
      <c r="H170" s="18" t="s">
        <v>157</v>
      </c>
      <c r="I170" s="2"/>
    </row>
    <row r="171" spans="1:9" ht="27" customHeight="1">
      <c r="A171" s="2"/>
      <c r="B171" s="26"/>
      <c r="C171" s="3"/>
      <c r="D171" s="3">
        <v>1.3</v>
      </c>
      <c r="E171" s="3"/>
      <c r="F171" s="3" t="s">
        <v>126</v>
      </c>
      <c r="G171" s="16" t="s">
        <v>188</v>
      </c>
      <c r="H171" s="18" t="s">
        <v>197</v>
      </c>
      <c r="I171" s="2"/>
    </row>
    <row r="172" spans="1:9" ht="27" customHeight="1">
      <c r="A172" s="2"/>
      <c r="B172" s="26"/>
      <c r="C172" s="3"/>
      <c r="D172" s="3">
        <v>7</v>
      </c>
      <c r="E172" s="3">
        <v>0</v>
      </c>
      <c r="F172" s="3" t="s">
        <v>189</v>
      </c>
      <c r="G172" s="16" t="s">
        <v>190</v>
      </c>
      <c r="H172" s="18" t="s">
        <v>197</v>
      </c>
      <c r="I172" s="2"/>
    </row>
    <row r="173" spans="1:9" ht="27" customHeight="1">
      <c r="A173" s="2"/>
      <c r="B173" s="26"/>
      <c r="C173" s="3"/>
      <c r="D173" s="3">
        <v>11</v>
      </c>
      <c r="E173" s="3"/>
      <c r="F173" s="3" t="s">
        <v>191</v>
      </c>
      <c r="G173" s="16" t="s">
        <v>192</v>
      </c>
      <c r="H173" s="18" t="s">
        <v>197</v>
      </c>
      <c r="I173" s="2"/>
    </row>
    <row r="174" spans="1:9" ht="27" customHeight="1">
      <c r="A174" s="2"/>
      <c r="B174" s="26"/>
      <c r="C174" s="3"/>
      <c r="D174" s="3">
        <v>8.1</v>
      </c>
      <c r="E174" s="3"/>
      <c r="F174" s="3" t="s">
        <v>193</v>
      </c>
      <c r="G174" s="16" t="s">
        <v>194</v>
      </c>
      <c r="H174" s="18" t="s">
        <v>197</v>
      </c>
      <c r="I174" s="2"/>
    </row>
    <row r="175" spans="1:9" ht="27" customHeight="1">
      <c r="A175" s="2"/>
      <c r="B175" s="26"/>
      <c r="C175" s="3"/>
      <c r="D175" s="3">
        <v>0.5</v>
      </c>
      <c r="E175" s="3"/>
      <c r="F175" s="3" t="s">
        <v>174</v>
      </c>
      <c r="G175" s="16" t="s">
        <v>195</v>
      </c>
      <c r="H175" s="18" t="s">
        <v>197</v>
      </c>
      <c r="I175" s="2"/>
    </row>
    <row r="176" spans="1:9" ht="27" customHeight="1">
      <c r="A176" s="2"/>
      <c r="B176" s="26"/>
      <c r="C176" s="3"/>
      <c r="D176" s="3"/>
      <c r="E176" s="3">
        <v>1.4</v>
      </c>
      <c r="F176" s="3" t="s">
        <v>178</v>
      </c>
      <c r="G176" s="16" t="s">
        <v>256</v>
      </c>
      <c r="H176" s="18" t="s">
        <v>197</v>
      </c>
      <c r="I176" s="2"/>
    </row>
    <row r="177" spans="1:9" ht="15" customHeight="1">
      <c r="A177" s="2"/>
      <c r="B177" s="26">
        <v>337110</v>
      </c>
      <c r="C177" s="3">
        <v>10</v>
      </c>
      <c r="D177" s="3">
        <v>0</v>
      </c>
      <c r="E177" s="3">
        <v>4.8</v>
      </c>
      <c r="F177" s="3" t="s">
        <v>178</v>
      </c>
      <c r="G177" s="9" t="s">
        <v>257</v>
      </c>
      <c r="H177" s="18" t="s">
        <v>197</v>
      </c>
      <c r="I177" s="2"/>
    </row>
    <row r="178" spans="1:9" ht="15" customHeight="1">
      <c r="A178" s="2"/>
      <c r="B178" s="26">
        <v>339110</v>
      </c>
      <c r="C178" s="3">
        <v>4</v>
      </c>
      <c r="D178" s="3">
        <f>D179+D180+D181+D182</f>
        <v>2.7</v>
      </c>
      <c r="E178" s="3">
        <f>E179+E180+E181+E182</f>
        <v>5.4</v>
      </c>
      <c r="F178" s="3"/>
      <c r="G178" s="27"/>
      <c r="H178" s="18"/>
      <c r="I178" s="2"/>
    </row>
    <row r="179" spans="1:9" ht="15" customHeight="1">
      <c r="A179" s="2"/>
      <c r="B179" s="26"/>
      <c r="C179" s="3"/>
      <c r="D179" s="3">
        <v>2.7</v>
      </c>
      <c r="E179" s="3">
        <v>2.7</v>
      </c>
      <c r="F179" s="3" t="s">
        <v>196</v>
      </c>
      <c r="G179" s="27" t="s">
        <v>185</v>
      </c>
      <c r="H179" s="18" t="s">
        <v>197</v>
      </c>
      <c r="I179" s="2"/>
    </row>
    <row r="180" spans="1:9" ht="15" customHeight="1">
      <c r="A180" s="2"/>
      <c r="B180" s="26"/>
      <c r="C180" s="3"/>
      <c r="D180" s="3"/>
      <c r="E180" s="3">
        <v>0.1</v>
      </c>
      <c r="F180" s="3" t="s">
        <v>178</v>
      </c>
      <c r="G180" s="27" t="s">
        <v>258</v>
      </c>
      <c r="H180" s="18" t="s">
        <v>197</v>
      </c>
      <c r="I180" s="2"/>
    </row>
    <row r="181" spans="1:9" ht="15" customHeight="1">
      <c r="A181" s="2"/>
      <c r="B181" s="26"/>
      <c r="C181" s="3"/>
      <c r="D181" s="3"/>
      <c r="E181" s="3">
        <v>2.2</v>
      </c>
      <c r="F181" s="3" t="s">
        <v>245</v>
      </c>
      <c r="G181" s="27" t="s">
        <v>259</v>
      </c>
      <c r="H181" s="18" t="s">
        <v>197</v>
      </c>
      <c r="I181" s="2"/>
    </row>
    <row r="182" spans="1:9" ht="15" customHeight="1">
      <c r="A182" s="2"/>
      <c r="B182" s="26"/>
      <c r="C182" s="3"/>
      <c r="D182" s="3"/>
      <c r="E182" s="3">
        <v>0.4</v>
      </c>
      <c r="F182" s="3" t="s">
        <v>260</v>
      </c>
      <c r="G182" s="9" t="s">
        <v>261</v>
      </c>
      <c r="H182" s="18"/>
      <c r="I182" s="2"/>
    </row>
    <row r="183" spans="1:9" ht="13.5" customHeight="1">
      <c r="A183" s="34"/>
      <c r="B183" s="34"/>
      <c r="C183" s="35"/>
      <c r="D183" s="35"/>
      <c r="E183" s="35"/>
      <c r="F183" s="35"/>
      <c r="G183" s="36"/>
      <c r="H183" s="34"/>
      <c r="I183" s="34"/>
    </row>
    <row r="184" spans="1:9" ht="13.5" customHeight="1">
      <c r="A184" s="34"/>
      <c r="B184" s="34"/>
      <c r="C184" s="35"/>
      <c r="D184" s="35"/>
      <c r="E184" s="35"/>
      <c r="F184" s="35"/>
      <c r="G184" s="36"/>
      <c r="H184" s="34"/>
      <c r="I184" s="34"/>
    </row>
    <row r="185" spans="1:9" ht="12" customHeight="1">
      <c r="A185" s="34"/>
      <c r="B185" s="34"/>
      <c r="C185" s="35"/>
      <c r="D185" s="35"/>
      <c r="E185" s="35"/>
      <c r="F185" s="35"/>
      <c r="G185" s="37"/>
      <c r="H185" s="34"/>
      <c r="I185" s="34"/>
    </row>
    <row r="186" spans="1:9" ht="9.75" customHeight="1">
      <c r="A186" s="34"/>
      <c r="B186" s="34"/>
      <c r="C186" s="35"/>
      <c r="D186" s="35"/>
      <c r="E186" s="35"/>
      <c r="F186" s="35"/>
      <c r="G186" s="37"/>
      <c r="H186" s="34"/>
      <c r="I186" s="34"/>
    </row>
    <row r="187" spans="1:9" ht="18.75" customHeight="1">
      <c r="A187" s="38"/>
      <c r="B187" s="38"/>
      <c r="C187" s="35"/>
      <c r="D187" s="39"/>
      <c r="E187" s="39"/>
      <c r="F187" s="39"/>
      <c r="G187" s="39"/>
      <c r="H187" s="34"/>
      <c r="I187" s="34"/>
    </row>
    <row r="188" spans="1:9" ht="9.75" customHeight="1">
      <c r="A188" s="34"/>
      <c r="B188" s="34"/>
      <c r="C188" s="39"/>
      <c r="D188" s="35"/>
      <c r="E188" s="35"/>
      <c r="F188" s="35"/>
      <c r="G188" s="37"/>
      <c r="H188" s="34"/>
      <c r="I188" s="34"/>
    </row>
    <row r="189" spans="1:9" ht="12.75">
      <c r="A189" s="34"/>
      <c r="B189" s="40"/>
      <c r="C189" s="35"/>
      <c r="D189" s="41"/>
      <c r="E189" s="41"/>
      <c r="F189" s="41"/>
      <c r="G189" s="42"/>
      <c r="H189" s="34"/>
      <c r="I189" s="34"/>
    </row>
    <row r="190" spans="1:9" ht="12.75">
      <c r="A190" s="34"/>
      <c r="B190" s="34"/>
      <c r="C190" s="41"/>
      <c r="D190" s="35"/>
      <c r="E190" s="35"/>
      <c r="F190" s="35"/>
      <c r="G190" s="37"/>
      <c r="H190" s="34"/>
      <c r="I190" s="34"/>
    </row>
    <row r="191" spans="1:9" ht="12.75">
      <c r="A191" s="38"/>
      <c r="B191" s="38"/>
      <c r="C191" s="35"/>
      <c r="D191" s="35"/>
      <c r="E191" s="35"/>
      <c r="F191" s="43"/>
      <c r="G191" s="37"/>
      <c r="H191" s="34"/>
      <c r="I191" s="34"/>
    </row>
    <row r="192" spans="1:9" ht="12.75">
      <c r="A192" s="34"/>
      <c r="B192" s="34"/>
      <c r="C192" s="34"/>
      <c r="D192" s="34"/>
      <c r="E192" s="34"/>
      <c r="F192" s="34"/>
      <c r="G192" s="34"/>
      <c r="H192" s="34"/>
      <c r="I192" s="34"/>
    </row>
    <row r="193" spans="1:9" ht="12.75">
      <c r="A193" s="34"/>
      <c r="B193" s="34"/>
      <c r="C193" s="34"/>
      <c r="D193" s="34"/>
      <c r="E193" s="34"/>
      <c r="F193" s="34"/>
      <c r="G193" s="34"/>
      <c r="H193" s="34"/>
      <c r="I193" s="34"/>
    </row>
    <row r="194" spans="1:9" ht="12.75">
      <c r="A194" s="34"/>
      <c r="B194" s="34"/>
      <c r="C194" s="34"/>
      <c r="D194" s="34"/>
      <c r="E194" s="34"/>
      <c r="F194" s="34"/>
      <c r="G194" s="34"/>
      <c r="H194" s="34"/>
      <c r="I194" s="34"/>
    </row>
  </sheetData>
  <sheetProtection/>
  <mergeCells count="7">
    <mergeCell ref="I19:I20"/>
    <mergeCell ref="A12:G12"/>
    <mergeCell ref="F19:F20"/>
    <mergeCell ref="G19:G20"/>
    <mergeCell ref="H19:H20"/>
    <mergeCell ref="C19:C20"/>
    <mergeCell ref="B19:B20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Tatiana Lupașco</cp:lastModifiedBy>
  <cp:lastPrinted>2017-11-23T14:26:49Z</cp:lastPrinted>
  <dcterms:created xsi:type="dcterms:W3CDTF">2007-02-19T09:01:56Z</dcterms:created>
  <dcterms:modified xsi:type="dcterms:W3CDTF">2018-01-05T15:07:46Z</dcterms:modified>
  <cp:category/>
  <cp:version/>
  <cp:contentType/>
  <cp:contentStatus/>
</cp:coreProperties>
</file>