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 activeTab="1"/>
  </bookViews>
  <sheets>
    <sheet name="Лист1" sheetId="1" r:id="rId1"/>
    <sheet name="IP LT,,Tudor VladimirescuȚ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" i="2" l="1"/>
  <c r="L6" i="2"/>
  <c r="P6" i="2"/>
  <c r="O6" i="2"/>
  <c r="K6" i="2"/>
  <c r="R31" i="2"/>
  <c r="Q31" i="2"/>
  <c r="G6" i="2"/>
  <c r="Q7" i="2"/>
  <c r="Q8" i="2"/>
  <c r="R8" i="2" s="1"/>
  <c r="Q9" i="2"/>
  <c r="R9" i="2" s="1"/>
  <c r="Q10" i="2"/>
  <c r="Q11" i="2"/>
  <c r="R11" i="2" s="1"/>
  <c r="Q12" i="2"/>
  <c r="R12" i="2" s="1"/>
  <c r="Q13" i="2"/>
  <c r="R13" i="2" s="1"/>
  <c r="Q14" i="2"/>
  <c r="R14" i="2" s="1"/>
  <c r="Q15" i="2"/>
  <c r="R15" i="2" s="1"/>
  <c r="Q16" i="2"/>
  <c r="R16" i="2" s="1"/>
  <c r="Q17" i="2"/>
  <c r="R17" i="2" s="1"/>
  <c r="Q18" i="2"/>
  <c r="Q19" i="2"/>
  <c r="R19" i="2" s="1"/>
  <c r="Q21" i="2"/>
  <c r="Q22" i="2"/>
  <c r="Q23" i="2"/>
  <c r="R23" i="2" s="1"/>
  <c r="Q24" i="2"/>
  <c r="R24" i="2" s="1"/>
  <c r="Q25" i="2"/>
  <c r="R25" i="2" s="1"/>
  <c r="Q26" i="2"/>
  <c r="R26" i="2" s="1"/>
  <c r="Q27" i="2"/>
  <c r="R27" i="2" s="1"/>
  <c r="Q28" i="2"/>
  <c r="R28" i="2" s="1"/>
  <c r="Q29" i="2"/>
  <c r="R29" i="2" s="1"/>
  <c r="Q30" i="2"/>
  <c r="Q32" i="2"/>
  <c r="R32" i="2" s="1"/>
  <c r="N6" i="2"/>
  <c r="Q6" i="2" s="1"/>
  <c r="F6" i="2"/>
  <c r="J6" i="2"/>
  <c r="R10" i="2"/>
  <c r="R18" i="2"/>
  <c r="R21" i="2"/>
  <c r="R22" i="2"/>
  <c r="R30" i="2"/>
  <c r="R33" i="2"/>
  <c r="J6" i="1"/>
  <c r="R6" i="2" l="1"/>
  <c r="F6" i="1"/>
</calcChain>
</file>

<file path=xl/sharedStrings.xml><?xml version="1.0" encoding="utf-8"?>
<sst xmlns="http://schemas.openxmlformats.org/spreadsheetml/2006/main" count="186" uniqueCount="141">
  <si>
    <t>Nr. d/o</t>
  </si>
  <si>
    <t>Grupa</t>
  </si>
  <si>
    <t>ECO</t>
  </si>
  <si>
    <t>Denumirea proiectului/obiectivului</t>
  </si>
  <si>
    <t>Aprobat</t>
  </si>
  <si>
    <t>Precizat</t>
  </si>
  <si>
    <t>30.09.2022</t>
  </si>
  <si>
    <t>mii lei</t>
  </si>
  <si>
    <t>Executat 30.06.2022</t>
  </si>
  <si>
    <t>211180</t>
  </si>
  <si>
    <t>212100</t>
  </si>
  <si>
    <t>222110</t>
  </si>
  <si>
    <t>222120</t>
  </si>
  <si>
    <t>222130</t>
  </si>
  <si>
    <t>222140</t>
  </si>
  <si>
    <t>222190</t>
  </si>
  <si>
    <t>222210</t>
  </si>
  <si>
    <t>222220</t>
  </si>
  <si>
    <t>222300</t>
  </si>
  <si>
    <t>222400</t>
  </si>
  <si>
    <t>222500</t>
  </si>
  <si>
    <t>222600</t>
  </si>
  <si>
    <t>222720</t>
  </si>
  <si>
    <t>222810</t>
  </si>
  <si>
    <t>222910</t>
  </si>
  <si>
    <t>222940</t>
  </si>
  <si>
    <t>222950</t>
  </si>
  <si>
    <t>222970</t>
  </si>
  <si>
    <t>222980</t>
  </si>
  <si>
    <t>222990</t>
  </si>
  <si>
    <t>251100</t>
  </si>
  <si>
    <t>253000</t>
  </si>
  <si>
    <t>272300</t>
  </si>
  <si>
    <t>272500</t>
  </si>
  <si>
    <t>273200</t>
  </si>
  <si>
    <t>273500</t>
  </si>
  <si>
    <t>311120</t>
  </si>
  <si>
    <t>314110</t>
  </si>
  <si>
    <t>316110</t>
  </si>
  <si>
    <t>317110</t>
  </si>
  <si>
    <t>318110</t>
  </si>
  <si>
    <t>331110</t>
  </si>
  <si>
    <t>332110</t>
  </si>
  <si>
    <t>333110</t>
  </si>
  <si>
    <t>334110</t>
  </si>
  <si>
    <t>335110</t>
  </si>
  <si>
    <t>336110</t>
  </si>
  <si>
    <t>337110</t>
  </si>
  <si>
    <t>338110</t>
  </si>
  <si>
    <t>339110</t>
  </si>
  <si>
    <t>Suma totală a contractului pentru anul 2022 (pentru contr. Multianuale indicati suma preconizata p/u 2022)</t>
  </si>
  <si>
    <t>Total (10+11+12+13+14+15+16)</t>
  </si>
  <si>
    <t>Precizate/executat scontat (7-17)</t>
  </si>
  <si>
    <t>Mențiuni (nr. dispoziției/deciziei sde modificare)</t>
  </si>
  <si>
    <t>1</t>
  </si>
  <si>
    <t>3</t>
  </si>
  <si>
    <t>4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</si>
  <si>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</si>
  <si>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</si>
  <si>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</si>
  <si>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</si>
  <si>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</si>
  <si>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</si>
  <si>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</si>
  <si>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</si>
  <si>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</si>
  <si>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</si>
  <si>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</si>
  <si>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</si>
  <si>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</si>
  <si>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Instituția/ORG</t>
  </si>
  <si>
    <t>Executarea scontată</t>
  </si>
  <si>
    <t>Directia Generala Educatie tineret si sport</t>
  </si>
  <si>
    <t>2032</t>
  </si>
  <si>
    <t>Informația privind executarea scontată a bugetului municipal Chișinău pentru anul 2022</t>
  </si>
  <si>
    <r>
      <t xml:space="preserve">Numărul </t>
    </r>
    <r>
      <rPr>
        <b/>
        <sz val="14"/>
        <color theme="1"/>
        <rFont val="Times New Roman"/>
        <family val="1"/>
        <charset val="204"/>
      </rPr>
      <t>trezorerial</t>
    </r>
    <r>
      <rPr>
        <sz val="14"/>
        <color theme="1"/>
        <rFont val="Times New Roman"/>
        <family val="1"/>
        <charset val="204"/>
      </rPr>
      <t xml:space="preserve"> al contractului</t>
    </r>
  </si>
  <si>
    <t>Remunerarea muncii angajaților conform statelor</t>
  </si>
  <si>
    <t>Contribuții de asigurări sociale de stat obligatorie</t>
  </si>
  <si>
    <t>Energia electrică</t>
  </si>
  <si>
    <t>Energia termică</t>
  </si>
  <si>
    <t>Apa și canalizare</t>
  </si>
  <si>
    <t>Alte servicii comunale</t>
  </si>
  <si>
    <t>Servicii informaționale</t>
  </si>
  <si>
    <t>Servicii de telecomunicații</t>
  </si>
  <si>
    <t>Servicii de reparații curente</t>
  </si>
  <si>
    <t>Formare profesională</t>
  </si>
  <si>
    <t>Servicii de paza</t>
  </si>
  <si>
    <t>Servicii poștale</t>
  </si>
  <si>
    <t>Servicii neatribuite altor aliniate</t>
  </si>
  <si>
    <t>922</t>
  </si>
  <si>
    <t>Compensatii</t>
  </si>
  <si>
    <t>Alte prestații de asistența socială</t>
  </si>
  <si>
    <t>Indemnizații pentru incapacitatea temporară de muncă</t>
  </si>
  <si>
    <t>Reparatii capitale ale clădirilor</t>
  </si>
  <si>
    <t>Procurarea mașinilor și utilajelor</t>
  </si>
  <si>
    <t>Procurarea uneltelor și sculelor, inventarului de producere și gospodăresc</t>
  </si>
  <si>
    <t>Procurarea medicamentelor și materialelor sanitare</t>
  </si>
  <si>
    <t>Procurarea materialelor pentru scopuri didactice</t>
  </si>
  <si>
    <t>Procurarea materialelor de uz gospodăresc și rechizitelor de birou</t>
  </si>
  <si>
    <t>Procurarea materialelor de construcție</t>
  </si>
  <si>
    <t>Procurararea altor materiale</t>
  </si>
  <si>
    <t>Informația privind executarea scontată a bugetului municipal Chișinău pentru anul 2022  IP LT ,,Tudor Vladimirescu"</t>
  </si>
  <si>
    <t xml:space="preserve">   IP LT ,,Tudor Vladimirescu"</t>
  </si>
  <si>
    <t>2022-0000000355</t>
  </si>
  <si>
    <t>2022-0000000494</t>
  </si>
  <si>
    <t>2022-0000000353</t>
  </si>
  <si>
    <t>2022-0000000349</t>
  </si>
  <si>
    <t>2022-0000000351</t>
  </si>
  <si>
    <t>Alimentare</t>
  </si>
  <si>
    <t>2022-0000000935</t>
  </si>
  <si>
    <t>2022-0000001142    2022-0000001233   2022-0000001457   2022-0000002123    20220000002818   2022-0000003418   2022-0000003741</t>
  </si>
  <si>
    <t>2022-0000001435   2022-0000002340</t>
  </si>
  <si>
    <t>16,7                         623,7</t>
  </si>
  <si>
    <t>2022-0000002817</t>
  </si>
  <si>
    <t>2022-0000000513    2022-0000003541</t>
  </si>
  <si>
    <t>19,8                        25,9</t>
  </si>
  <si>
    <t>2022-0000001954   2022-0000001967   2022-0000002087</t>
  </si>
  <si>
    <t>2022-0000002195</t>
  </si>
  <si>
    <t>28,1                   35,5                      30,0</t>
  </si>
  <si>
    <t>33,4                    53,7                     30,0                   239,6                    33,8                     19,4                   184,3</t>
  </si>
  <si>
    <t>14210</t>
  </si>
  <si>
    <t>259,5</t>
  </si>
  <si>
    <t>74,9</t>
  </si>
  <si>
    <t>6,4</t>
  </si>
  <si>
    <t>Procurarareaaccesoriilor de pat,îmbrăcămintei,incalțămintei</t>
  </si>
  <si>
    <t>2022-0000000349   2022-0000000870  2022-0000001309  2022-0000001310   2022-0000003417  2022-0000004831</t>
  </si>
  <si>
    <t>96,00                  44,1                    19,3                    20,7                    93,2                    19,0</t>
  </si>
  <si>
    <t>5,4</t>
  </si>
  <si>
    <t>3,7</t>
  </si>
  <si>
    <t>1,0</t>
  </si>
  <si>
    <t>0,2</t>
  </si>
  <si>
    <t>0,1</t>
  </si>
  <si>
    <t>1,3</t>
  </si>
  <si>
    <t>1,6</t>
  </si>
  <si>
    <t>0,9</t>
  </si>
  <si>
    <t>260,7</t>
  </si>
  <si>
    <t>19,0</t>
  </si>
  <si>
    <t>11,9</t>
  </si>
  <si>
    <t>11,1</t>
  </si>
  <si>
    <t>6,5</t>
  </si>
  <si>
    <t>-4,6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</si>
</sst>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"/>
    <numFmt numFmtId="166" formatCode="#,##0.0"/>
    <numFmt numFmtId="167" formatCode="_-* #,##0.0_-;\-* #,##0.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</cellStyleXfs>
  <cellXfs count="137">
    <xf numFmtId="0" fontId="0" fillId="0" borderId="0" xfId="0"/>
    <xf numFmtId="49" fontId="2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64" fontId="2" fillId="0" borderId="0" xfId="1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164" fontId="2" fillId="0" borderId="13" xfId="1" applyFont="1" applyBorder="1" applyAlignment="1">
      <alignment horizontal="right" vertical="center" wrapText="1"/>
    </xf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2" fillId="2" borderId="34" xfId="0" applyNumberFormat="1" applyFont="1" applyFill="1" applyBorder="1" applyAlignment="1">
      <alignment horizontal="center" vertical="center"/>
    </xf>
    <xf numFmtId="14" fontId="8" fillId="2" borderId="9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/>
    </xf>
    <xf numFmtId="14" fontId="8" fillId="2" borderId="9" xfId="0" applyNumberFormat="1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wrapText="1"/>
    </xf>
    <xf numFmtId="49" fontId="8" fillId="2" borderId="30" xfId="0" applyNumberFormat="1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49" fontId="8" fillId="2" borderId="30" xfId="1" applyNumberFormat="1" applyFont="1" applyFill="1" applyBorder="1" applyAlignment="1">
      <alignment horizontal="center" vertical="center" wrapText="1"/>
    </xf>
    <xf numFmtId="49" fontId="8" fillId="2" borderId="31" xfId="1" applyNumberFormat="1" applyFont="1" applyFill="1" applyBorder="1" applyAlignment="1">
      <alignment horizontal="center" vertical="center" wrapText="1"/>
    </xf>
    <xf numFmtId="49" fontId="8" fillId="2" borderId="29" xfId="1" applyNumberFormat="1" applyFont="1" applyFill="1" applyBorder="1" applyAlignment="1">
      <alignment horizontal="center" vertical="center" wrapText="1"/>
    </xf>
    <xf numFmtId="49" fontId="8" fillId="2" borderId="32" xfId="1" applyNumberFormat="1" applyFont="1" applyFill="1" applyBorder="1" applyAlignment="1">
      <alignment horizontal="center" vertical="center" wrapText="1"/>
    </xf>
    <xf numFmtId="49" fontId="8" fillId="2" borderId="33" xfId="1" applyNumberFormat="1" applyFont="1" applyFill="1" applyBorder="1" applyAlignment="1">
      <alignment horizontal="center" vertical="center" wrapText="1"/>
    </xf>
    <xf numFmtId="49" fontId="9" fillId="2" borderId="29" xfId="0" applyNumberFormat="1" applyFont="1" applyFill="1" applyBorder="1" applyAlignment="1">
      <alignment horizontal="center" vertical="center" wrapText="1"/>
    </xf>
    <xf numFmtId="49" fontId="10" fillId="2" borderId="30" xfId="0" applyNumberFormat="1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top" wrapText="1"/>
    </xf>
    <xf numFmtId="164" fontId="5" fillId="2" borderId="30" xfId="1" applyFont="1" applyFill="1" applyBorder="1" applyAlignment="1">
      <alignment horizontal="right" vertical="center" wrapText="1"/>
    </xf>
    <xf numFmtId="164" fontId="9" fillId="2" borderId="30" xfId="1" applyFont="1" applyFill="1" applyBorder="1" applyAlignment="1">
      <alignment horizontal="right" vertical="center" wrapText="1" shrinkToFit="1"/>
    </xf>
    <xf numFmtId="0" fontId="9" fillId="2" borderId="30" xfId="0" applyFont="1" applyFill="1" applyBorder="1" applyAlignment="1">
      <alignment horizontal="center" vertical="center"/>
    </xf>
    <xf numFmtId="164" fontId="9" fillId="2" borderId="31" xfId="1" applyFont="1" applyFill="1" applyBorder="1" applyAlignment="1">
      <alignment horizontal="right" vertical="center" wrapText="1" shrinkToFit="1"/>
    </xf>
    <xf numFmtId="164" fontId="9" fillId="2" borderId="29" xfId="1" applyFont="1" applyFill="1" applyBorder="1" applyAlignment="1">
      <alignment horizontal="right" vertical="center" wrapText="1" shrinkToFit="1"/>
    </xf>
    <xf numFmtId="164" fontId="9" fillId="2" borderId="32" xfId="1" applyFont="1" applyFill="1" applyBorder="1" applyAlignment="1">
      <alignment horizontal="right" vertical="center" wrapText="1" shrinkToFit="1"/>
    </xf>
    <xf numFmtId="164" fontId="9" fillId="2" borderId="33" xfId="1" applyFont="1" applyFill="1" applyBorder="1" applyAlignment="1">
      <alignment horizontal="right" vertical="center" wrapText="1" shrinkToFit="1"/>
    </xf>
    <xf numFmtId="0" fontId="8" fillId="0" borderId="32" xfId="0" applyFont="1" applyBorder="1"/>
    <xf numFmtId="0" fontId="8" fillId="0" borderId="23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/>
    </xf>
    <xf numFmtId="0" fontId="11" fillId="0" borderId="24" xfId="8" applyFont="1" applyBorder="1"/>
    <xf numFmtId="0" fontId="8" fillId="0" borderId="24" xfId="0" applyFont="1" applyBorder="1" applyAlignment="1">
      <alignment horizontal="left" vertical="top" wrapText="1"/>
    </xf>
    <xf numFmtId="4" fontId="11" fillId="0" borderId="24" xfId="8" applyNumberFormat="1" applyFont="1" applyBorder="1"/>
    <xf numFmtId="164" fontId="8" fillId="0" borderId="24" xfId="1" applyFont="1" applyBorder="1" applyAlignment="1">
      <alignment horizontal="right" vertical="center" wrapText="1"/>
    </xf>
    <xf numFmtId="0" fontId="8" fillId="0" borderId="24" xfId="0" applyFont="1" applyBorder="1"/>
    <xf numFmtId="164" fontId="8" fillId="0" borderId="25" xfId="1" applyFont="1" applyBorder="1" applyAlignment="1">
      <alignment horizontal="right" vertical="center" wrapText="1"/>
    </xf>
    <xf numFmtId="4" fontId="11" fillId="0" borderId="23" xfId="0" applyNumberFormat="1" applyFont="1" applyBorder="1"/>
    <xf numFmtId="0" fontId="8" fillId="0" borderId="26" xfId="0" applyFont="1" applyBorder="1"/>
    <xf numFmtId="0" fontId="8" fillId="0" borderId="27" xfId="0" applyFont="1" applyBorder="1"/>
    <xf numFmtId="0" fontId="8" fillId="0" borderId="6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11" fillId="0" borderId="1" xfId="8" applyFont="1" applyBorder="1"/>
    <xf numFmtId="0" fontId="8" fillId="0" borderId="1" xfId="0" applyFont="1" applyBorder="1" applyAlignment="1">
      <alignment horizontal="left" vertical="top" wrapText="1"/>
    </xf>
    <xf numFmtId="4" fontId="11" fillId="0" borderId="1" xfId="8" applyNumberFormat="1" applyFont="1" applyBorder="1"/>
    <xf numFmtId="164" fontId="8" fillId="0" borderId="1" xfId="1" applyFont="1" applyBorder="1" applyAlignment="1">
      <alignment horizontal="right" vertical="center" wrapText="1"/>
    </xf>
    <xf numFmtId="0" fontId="8" fillId="0" borderId="1" xfId="0" applyFont="1" applyBorder="1"/>
    <xf numFmtId="164" fontId="8" fillId="0" borderId="17" xfId="1" applyFont="1" applyBorder="1" applyAlignment="1">
      <alignment horizontal="right" vertical="center" wrapText="1"/>
    </xf>
    <xf numFmtId="4" fontId="11" fillId="0" borderId="6" xfId="0" applyNumberFormat="1" applyFont="1" applyBorder="1"/>
    <xf numFmtId="0" fontId="8" fillId="0" borderId="5" xfId="0" applyFont="1" applyBorder="1"/>
    <xf numFmtId="0" fontId="8" fillId="0" borderId="22" xfId="0" applyFont="1" applyBorder="1"/>
    <xf numFmtId="0" fontId="11" fillId="0" borderId="1" xfId="8" applyFont="1" applyBorder="1" applyAlignment="1">
      <alignment horizontal="left"/>
    </xf>
    <xf numFmtId="0" fontId="8" fillId="0" borderId="8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/>
    </xf>
    <xf numFmtId="0" fontId="11" fillId="0" borderId="9" xfId="8" applyFont="1" applyBorder="1"/>
    <xf numFmtId="0" fontId="8" fillId="0" borderId="9" xfId="0" applyFont="1" applyBorder="1" applyAlignment="1">
      <alignment horizontal="left" vertical="top" wrapText="1"/>
    </xf>
    <xf numFmtId="4" fontId="11" fillId="0" borderId="9" xfId="8" applyNumberFormat="1" applyFont="1" applyBorder="1"/>
    <xf numFmtId="164" fontId="8" fillId="0" borderId="9" xfId="1" applyFont="1" applyBorder="1" applyAlignment="1">
      <alignment horizontal="right" vertical="center" wrapText="1"/>
    </xf>
    <xf numFmtId="0" fontId="8" fillId="0" borderId="9" xfId="0" applyFont="1" applyBorder="1"/>
    <xf numFmtId="164" fontId="8" fillId="0" borderId="19" xfId="1" applyFont="1" applyBorder="1" applyAlignment="1">
      <alignment horizontal="right" vertical="center" wrapText="1"/>
    </xf>
    <xf numFmtId="4" fontId="11" fillId="0" borderId="8" xfId="0" applyNumberFormat="1" applyFont="1" applyBorder="1"/>
    <xf numFmtId="0" fontId="8" fillId="0" borderId="3" xfId="0" applyFont="1" applyBorder="1"/>
    <xf numFmtId="0" fontId="8" fillId="0" borderId="21" xfId="0" applyFont="1" applyBorder="1"/>
    <xf numFmtId="0" fontId="2" fillId="0" borderId="17" xfId="0" applyFont="1" applyBorder="1" applyAlignment="1">
      <alignment vertical="center" wrapText="1"/>
    </xf>
    <xf numFmtId="4" fontId="11" fillId="0" borderId="22" xfId="0" applyNumberFormat="1" applyFont="1" applyBorder="1"/>
    <xf numFmtId="0" fontId="2" fillId="0" borderId="1" xfId="0" applyFont="1" applyBorder="1" applyAlignment="1">
      <alignment vertical="center" wrapText="1"/>
    </xf>
    <xf numFmtId="0" fontId="11" fillId="0" borderId="24" xfId="8" applyFont="1" applyBorder="1" applyAlignment="1">
      <alignment horizontal="right"/>
    </xf>
    <xf numFmtId="0" fontId="11" fillId="0" borderId="1" xfId="8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 readingOrder="1"/>
    </xf>
    <xf numFmtId="4" fontId="11" fillId="0" borderId="1" xfId="0" applyNumberFormat="1" applyFont="1" applyBorder="1"/>
    <xf numFmtId="165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166" fontId="11" fillId="0" borderId="27" xfId="0" applyNumberFormat="1" applyFont="1" applyBorder="1"/>
    <xf numFmtId="166" fontId="11" fillId="0" borderId="22" xfId="0" applyNumberFormat="1" applyFont="1" applyBorder="1"/>
    <xf numFmtId="167" fontId="9" fillId="2" borderId="29" xfId="1" applyNumberFormat="1" applyFont="1" applyFill="1" applyBorder="1" applyAlignment="1">
      <alignment horizontal="right" vertical="center" wrapText="1" shrinkToFit="1"/>
    </xf>
    <xf numFmtId="166" fontId="8" fillId="0" borderId="1" xfId="0" applyNumberFormat="1" applyFont="1" applyBorder="1"/>
    <xf numFmtId="165" fontId="2" fillId="0" borderId="1" xfId="0" applyNumberFormat="1" applyFont="1" applyBorder="1" applyAlignment="1">
      <alignment horizontal="right" wrapText="1" readingOrder="1"/>
    </xf>
    <xf numFmtId="165" fontId="2" fillId="0" borderId="1" xfId="0" applyNumberFormat="1" applyFont="1" applyBorder="1" applyAlignment="1">
      <alignment horizontal="right" vertical="center" wrapText="1" readingOrder="1"/>
    </xf>
    <xf numFmtId="49" fontId="8" fillId="2" borderId="35" xfId="1" applyNumberFormat="1" applyFont="1" applyFill="1" applyBorder="1" applyAlignment="1">
      <alignment horizontal="center" vertical="center" wrapText="1"/>
    </xf>
    <xf numFmtId="49" fontId="8" fillId="2" borderId="36" xfId="1" applyNumberFormat="1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top" wrapText="1"/>
    </xf>
    <xf numFmtId="165" fontId="2" fillId="0" borderId="24" xfId="0" applyNumberFormat="1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167" fontId="5" fillId="2" borderId="29" xfId="1" applyNumberFormat="1" applyFont="1" applyFill="1" applyBorder="1" applyAlignment="1">
      <alignment horizontal="right" vertical="center" wrapText="1"/>
    </xf>
    <xf numFmtId="167" fontId="5" fillId="2" borderId="30" xfId="1" applyNumberFormat="1" applyFont="1" applyFill="1" applyBorder="1" applyAlignment="1">
      <alignment horizontal="right" vertical="center" wrapText="1"/>
    </xf>
    <xf numFmtId="167" fontId="9" fillId="2" borderId="30" xfId="0" applyNumberFormat="1" applyFont="1" applyFill="1" applyBorder="1" applyAlignment="1">
      <alignment horizontal="center" vertical="center"/>
    </xf>
    <xf numFmtId="167" fontId="9" fillId="2" borderId="32" xfId="1" applyNumberFormat="1" applyFont="1" applyFill="1" applyBorder="1" applyAlignment="1">
      <alignment horizontal="right" vertical="center" wrapText="1" shrinkToFit="1"/>
    </xf>
    <xf numFmtId="166" fontId="8" fillId="0" borderId="24" xfId="0" applyNumberFormat="1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/>
    </xf>
    <xf numFmtId="0" fontId="11" fillId="0" borderId="1" xfId="8" applyFont="1" applyBorder="1" applyAlignment="1">
      <alignment vertical="center"/>
    </xf>
    <xf numFmtId="165" fontId="8" fillId="0" borderId="1" xfId="0" applyNumberFormat="1" applyFont="1" applyBorder="1"/>
    <xf numFmtId="0" fontId="2" fillId="0" borderId="1" xfId="0" applyNumberFormat="1" applyFont="1" applyBorder="1" applyAlignment="1">
      <alignment horizontal="left" vertical="top" wrapText="1" shrinkToFit="1"/>
    </xf>
    <xf numFmtId="49" fontId="8" fillId="0" borderId="24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167" fontId="9" fillId="2" borderId="32" xfId="1" applyNumberFormat="1" applyFont="1" applyFill="1" applyBorder="1" applyAlignment="1">
      <alignment horizontal="right" wrapText="1" shrinkToFit="1"/>
    </xf>
    <xf numFmtId="164" fontId="9" fillId="2" borderId="33" xfId="1" applyFont="1" applyFill="1" applyBorder="1" applyAlignment="1">
      <alignment horizontal="right" wrapText="1" shrinkToFit="1"/>
    </xf>
    <xf numFmtId="165" fontId="2" fillId="0" borderId="1" xfId="0" applyNumberFormat="1" applyFont="1" applyBorder="1" applyAlignment="1">
      <alignment horizontal="left" wrapText="1" readingOrder="1"/>
    </xf>
    <xf numFmtId="49" fontId="8" fillId="3" borderId="1" xfId="0" applyNumberFormat="1" applyFont="1" applyFill="1" applyBorder="1" applyAlignment="1">
      <alignment horizontal="right" vertical="center"/>
    </xf>
    <xf numFmtId="164" fontId="8" fillId="2" borderId="4" xfId="1" applyFont="1" applyFill="1" applyBorder="1" applyAlignment="1">
      <alignment horizontal="center" vertical="center" wrapText="1"/>
    </xf>
    <xf numFmtId="164" fontId="8" fillId="2" borderId="9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4" fontId="8" fillId="2" borderId="18" xfId="1" applyFont="1" applyFill="1" applyBorder="1" applyAlignment="1">
      <alignment horizontal="center" vertical="center" wrapText="1"/>
    </xf>
    <xf numFmtId="164" fontId="8" fillId="2" borderId="19" xfId="1" applyFont="1" applyFill="1" applyBorder="1" applyAlignment="1">
      <alignment horizontal="center" vertical="center" wrapText="1"/>
    </xf>
    <xf numFmtId="164" fontId="8" fillId="2" borderId="7" xfId="1" applyFont="1" applyFill="1" applyBorder="1" applyAlignment="1">
      <alignment horizontal="center" vertical="center" wrapText="1"/>
    </xf>
    <xf numFmtId="164" fontId="8" fillId="2" borderId="8" xfId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</cellXfs>
  <cellStyles count="9">
    <cellStyle name="Normal" xfId="0" builtinId="0"/>
    <cellStyle name="Normal 2" xfId="7"/>
    <cellStyle name="Virgulă" xfId="1" builtinId="3"/>
    <cellStyle name="Обычный 2" xfId="3"/>
    <cellStyle name="Обычный 3" xfId="5"/>
    <cellStyle name="Обычный 4" xfId="2"/>
    <cellStyle name="Обычный 5" xfId="4"/>
    <cellStyle name="Обычный 6" xfId="6"/>
    <cellStyle name="Обычный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topLeftCell="C7" zoomScale="70" zoomScaleNormal="70" zoomScaleSheetLayoutView="70" workbookViewId="0">
      <selection activeCell="H6" sqref="H6"/>
    </sheetView>
  </sheetViews>
  <sheetFormatPr defaultColWidth="9.140625" defaultRowHeight="15.75" x14ac:dyDescent="0.25"/>
  <cols>
    <col min="1" max="1" width="4.7109375" style="1" customWidth="1"/>
    <col min="2" max="2" width="17.140625" style="3" customWidth="1"/>
    <col min="3" max="3" width="7.7109375" style="1" customWidth="1"/>
    <col min="4" max="4" width="11.42578125" style="1" customWidth="1"/>
    <col min="5" max="5" width="38.7109375" style="7" customWidth="1"/>
    <col min="6" max="7" width="17.5703125" style="4" customWidth="1"/>
    <col min="8" max="8" width="21.5703125" style="2" customWidth="1"/>
    <col min="9" max="9" width="21" style="4" customWidth="1"/>
    <col min="10" max="10" width="14.28515625" style="4" customWidth="1"/>
    <col min="11" max="11" width="14.42578125" style="2" customWidth="1"/>
    <col min="12" max="12" width="14.42578125" style="2" bestFit="1" customWidth="1"/>
    <col min="13" max="13" width="13.28515625" style="1" customWidth="1"/>
    <col min="14" max="16" width="14.42578125" style="2" bestFit="1" customWidth="1"/>
    <col min="17" max="18" width="20" style="2" customWidth="1"/>
    <col min="19" max="19" width="16.5703125" style="2" customWidth="1"/>
    <col min="20" max="16384" width="9.140625" style="2"/>
  </cols>
  <sheetData>
    <row r="1" spans="1:19" s="6" customFormat="1" ht="30.75" customHeight="1" thickBot="1" x14ac:dyDescent="0.3">
      <c r="A1" s="123" t="s">
        <v>74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9" ht="16.149999999999999" thickBot="1" x14ac:dyDescent="0.35">
      <c r="A2" s="8"/>
      <c r="B2" s="9"/>
      <c r="C2" s="10"/>
      <c r="D2" s="10"/>
      <c r="E2" s="11"/>
      <c r="F2" s="12"/>
      <c r="G2" s="12"/>
      <c r="H2" s="13"/>
      <c r="I2" s="12"/>
      <c r="J2" s="12"/>
      <c r="K2" s="13"/>
      <c r="L2" s="13"/>
      <c r="M2" s="10"/>
      <c r="N2" s="13"/>
      <c r="O2" s="13"/>
      <c r="P2" s="13"/>
      <c r="Q2" s="13"/>
      <c r="R2" s="13"/>
      <c r="S2" s="14" t="s">
        <v>7</v>
      </c>
    </row>
    <row r="3" spans="1:19" ht="15.75" customHeight="1" x14ac:dyDescent="0.3">
      <c r="A3" s="131" t="s">
        <v>0</v>
      </c>
      <c r="B3" s="133" t="s">
        <v>70</v>
      </c>
      <c r="C3" s="135" t="s">
        <v>1</v>
      </c>
      <c r="D3" s="135" t="s">
        <v>2</v>
      </c>
      <c r="E3" s="125" t="s">
        <v>3</v>
      </c>
      <c r="F3" s="117" t="s">
        <v>4</v>
      </c>
      <c r="G3" s="117" t="s">
        <v>5</v>
      </c>
      <c r="H3" s="125" t="s">
        <v>75</v>
      </c>
      <c r="I3" s="127" t="s">
        <v>50</v>
      </c>
      <c r="J3" s="129" t="s">
        <v>8</v>
      </c>
      <c r="K3" s="124" t="s">
        <v>71</v>
      </c>
      <c r="L3" s="124"/>
      <c r="M3" s="124"/>
      <c r="N3" s="124"/>
      <c r="O3" s="124"/>
      <c r="P3" s="124"/>
      <c r="Q3" s="119" t="s">
        <v>51</v>
      </c>
      <c r="R3" s="121" t="s">
        <v>52</v>
      </c>
      <c r="S3" s="119" t="s">
        <v>53</v>
      </c>
    </row>
    <row r="4" spans="1:19" s="5" customFormat="1" ht="120.75" customHeight="1" thickBot="1" x14ac:dyDescent="0.3">
      <c r="A4" s="132"/>
      <c r="B4" s="134"/>
      <c r="C4" s="136"/>
      <c r="D4" s="136"/>
      <c r="E4" s="126"/>
      <c r="F4" s="118"/>
      <c r="G4" s="118"/>
      <c r="H4" s="126"/>
      <c r="I4" s="128"/>
      <c r="J4" s="130"/>
      <c r="K4" s="20">
        <v>44773</v>
      </c>
      <c r="L4" s="20">
        <v>44804</v>
      </c>
      <c r="M4" s="21" t="s">
        <v>6</v>
      </c>
      <c r="N4" s="22">
        <v>44865</v>
      </c>
      <c r="O4" s="22">
        <v>44895</v>
      </c>
      <c r="P4" s="22">
        <v>44926</v>
      </c>
      <c r="Q4" s="120"/>
      <c r="R4" s="122"/>
      <c r="S4" s="120"/>
    </row>
    <row r="5" spans="1:19" s="5" customFormat="1" ht="14.25" customHeight="1" thickBot="1" x14ac:dyDescent="0.35">
      <c r="A5" s="19" t="s">
        <v>54</v>
      </c>
      <c r="B5" s="23">
        <v>2</v>
      </c>
      <c r="C5" s="24" t="s">
        <v>55</v>
      </c>
      <c r="D5" s="24" t="s">
        <v>56</v>
      </c>
      <c r="E5" s="25">
        <v>5</v>
      </c>
      <c r="F5" s="26" t="s">
        <v>57</v>
      </c>
      <c r="G5" s="26">
        <v>7</v>
      </c>
      <c r="H5" s="26" t="s">
        <v>58</v>
      </c>
      <c r="I5" s="27" t="s">
        <v>59</v>
      </c>
      <c r="J5" s="28" t="s">
        <v>60</v>
      </c>
      <c r="K5" s="26" t="s">
        <v>61</v>
      </c>
      <c r="L5" s="26" t="s">
        <v>62</v>
      </c>
      <c r="M5" s="26" t="s">
        <v>63</v>
      </c>
      <c r="N5" s="26" t="s">
        <v>64</v>
      </c>
      <c r="O5" s="26" t="s">
        <v>65</v>
      </c>
      <c r="P5" s="26" t="s">
        <v>66</v>
      </c>
      <c r="Q5" s="29" t="s">
        <v>67</v>
      </c>
      <c r="R5" s="30" t="s">
        <v>68</v>
      </c>
      <c r="S5" s="29" t="s">
        <v>69</v>
      </c>
    </row>
    <row r="6" spans="1:19" ht="41.25" customHeight="1" thickBot="1" x14ac:dyDescent="0.4">
      <c r="A6" s="18"/>
      <c r="B6" s="31" t="s">
        <v>73</v>
      </c>
      <c r="C6" s="32"/>
      <c r="D6" s="32"/>
      <c r="E6" s="33" t="s">
        <v>72</v>
      </c>
      <c r="F6" s="34">
        <f>SUM(F7:F48)</f>
        <v>148422.60000000003</v>
      </c>
      <c r="G6" s="35"/>
      <c r="H6" s="36"/>
      <c r="I6" s="37"/>
      <c r="J6" s="38">
        <f>SUM(J7:J48)</f>
        <v>70572.320000000022</v>
      </c>
      <c r="K6" s="35"/>
      <c r="L6" s="35"/>
      <c r="M6" s="35"/>
      <c r="N6" s="35"/>
      <c r="O6" s="35"/>
      <c r="P6" s="35"/>
      <c r="Q6" s="39"/>
      <c r="R6" s="40"/>
      <c r="S6" s="41"/>
    </row>
    <row r="7" spans="1:19" ht="18" x14ac:dyDescent="0.35">
      <c r="A7" s="17"/>
      <c r="B7" s="42"/>
      <c r="C7" s="43"/>
      <c r="D7" s="44" t="s">
        <v>9</v>
      </c>
      <c r="E7" s="45"/>
      <c r="F7" s="46">
        <v>65593.100000000006</v>
      </c>
      <c r="G7" s="47"/>
      <c r="H7" s="48"/>
      <c r="I7" s="49"/>
      <c r="J7" s="50">
        <v>34750.61</v>
      </c>
      <c r="K7" s="48"/>
      <c r="L7" s="48"/>
      <c r="M7" s="43"/>
      <c r="N7" s="48"/>
      <c r="O7" s="48"/>
      <c r="P7" s="48"/>
      <c r="Q7" s="51"/>
      <c r="R7" s="52"/>
      <c r="S7" s="51"/>
    </row>
    <row r="8" spans="1:19" ht="18" x14ac:dyDescent="0.35">
      <c r="A8" s="15"/>
      <c r="B8" s="53"/>
      <c r="C8" s="54"/>
      <c r="D8" s="55" t="s">
        <v>10</v>
      </c>
      <c r="E8" s="56"/>
      <c r="F8" s="57">
        <v>18990.3</v>
      </c>
      <c r="G8" s="58"/>
      <c r="H8" s="59"/>
      <c r="I8" s="60"/>
      <c r="J8" s="61">
        <v>10077.629999999999</v>
      </c>
      <c r="K8" s="59"/>
      <c r="L8" s="59"/>
      <c r="M8" s="54"/>
      <c r="N8" s="59"/>
      <c r="O8" s="59"/>
      <c r="P8" s="59"/>
      <c r="Q8" s="62"/>
      <c r="R8" s="63"/>
      <c r="S8" s="62"/>
    </row>
    <row r="9" spans="1:19" ht="18" x14ac:dyDescent="0.35">
      <c r="A9" s="15"/>
      <c r="B9" s="53"/>
      <c r="C9" s="54"/>
      <c r="D9" s="55" t="s">
        <v>11</v>
      </c>
      <c r="E9" s="56"/>
      <c r="F9" s="57">
        <v>1413.6</v>
      </c>
      <c r="G9" s="58"/>
      <c r="H9" s="59"/>
      <c r="I9" s="60"/>
      <c r="J9" s="61">
        <v>681.61</v>
      </c>
      <c r="K9" s="59"/>
      <c r="L9" s="59"/>
      <c r="M9" s="54"/>
      <c r="N9" s="59"/>
      <c r="O9" s="59"/>
      <c r="P9" s="59"/>
      <c r="Q9" s="62"/>
      <c r="R9" s="63"/>
      <c r="S9" s="62"/>
    </row>
    <row r="10" spans="1:19" ht="18" x14ac:dyDescent="0.35">
      <c r="A10" s="15"/>
      <c r="B10" s="53"/>
      <c r="C10" s="54"/>
      <c r="D10" s="55" t="s">
        <v>12</v>
      </c>
      <c r="E10" s="56"/>
      <c r="F10" s="57">
        <v>135</v>
      </c>
      <c r="G10" s="58"/>
      <c r="H10" s="59"/>
      <c r="I10" s="60"/>
      <c r="J10" s="61">
        <v>165.84</v>
      </c>
      <c r="K10" s="59"/>
      <c r="L10" s="59"/>
      <c r="M10" s="54"/>
      <c r="N10" s="59"/>
      <c r="O10" s="59"/>
      <c r="P10" s="59"/>
      <c r="Q10" s="62"/>
      <c r="R10" s="63"/>
      <c r="S10" s="62"/>
    </row>
    <row r="11" spans="1:19" ht="18" x14ac:dyDescent="0.35">
      <c r="A11" s="15"/>
      <c r="B11" s="53"/>
      <c r="C11" s="54"/>
      <c r="D11" s="55" t="s">
        <v>13</v>
      </c>
      <c r="E11" s="56"/>
      <c r="F11" s="57">
        <v>10295.5</v>
      </c>
      <c r="G11" s="58"/>
      <c r="H11" s="59"/>
      <c r="I11" s="60"/>
      <c r="J11" s="61">
        <v>11099.61</v>
      </c>
      <c r="K11" s="59"/>
      <c r="L11" s="59"/>
      <c r="M11" s="54"/>
      <c r="N11" s="59"/>
      <c r="O11" s="59"/>
      <c r="P11" s="59"/>
      <c r="Q11" s="62"/>
      <c r="R11" s="63"/>
      <c r="S11" s="62"/>
    </row>
    <row r="12" spans="1:19" ht="18" x14ac:dyDescent="0.35">
      <c r="A12" s="15"/>
      <c r="B12" s="53"/>
      <c r="C12" s="54"/>
      <c r="D12" s="55" t="s">
        <v>14</v>
      </c>
      <c r="E12" s="56"/>
      <c r="F12" s="57">
        <v>1745.1</v>
      </c>
      <c r="G12" s="58"/>
      <c r="H12" s="59"/>
      <c r="I12" s="60"/>
      <c r="J12" s="61">
        <v>884.37</v>
      </c>
      <c r="K12" s="59"/>
      <c r="L12" s="59"/>
      <c r="M12" s="54"/>
      <c r="N12" s="59"/>
      <c r="O12" s="59"/>
      <c r="P12" s="59"/>
      <c r="Q12" s="62"/>
      <c r="R12" s="63"/>
      <c r="S12" s="62"/>
    </row>
    <row r="13" spans="1:19" ht="18" x14ac:dyDescent="0.35">
      <c r="A13" s="15"/>
      <c r="B13" s="53"/>
      <c r="C13" s="54"/>
      <c r="D13" s="55" t="s">
        <v>15</v>
      </c>
      <c r="E13" s="56"/>
      <c r="F13" s="57">
        <v>133</v>
      </c>
      <c r="G13" s="58"/>
      <c r="H13" s="59"/>
      <c r="I13" s="60"/>
      <c r="J13" s="61">
        <v>62.3</v>
      </c>
      <c r="K13" s="59"/>
      <c r="L13" s="59"/>
      <c r="M13" s="54"/>
      <c r="N13" s="59"/>
      <c r="O13" s="59"/>
      <c r="P13" s="59"/>
      <c r="Q13" s="62"/>
      <c r="R13" s="63"/>
      <c r="S13" s="62"/>
    </row>
    <row r="14" spans="1:19" ht="18" x14ac:dyDescent="0.35">
      <c r="A14" s="15"/>
      <c r="B14" s="53"/>
      <c r="C14" s="54"/>
      <c r="D14" s="55" t="s">
        <v>16</v>
      </c>
      <c r="E14" s="56"/>
      <c r="F14" s="57">
        <v>506.9</v>
      </c>
      <c r="G14" s="58"/>
      <c r="H14" s="59"/>
      <c r="I14" s="60"/>
      <c r="J14" s="61">
        <v>328.62</v>
      </c>
      <c r="K14" s="59"/>
      <c r="L14" s="59"/>
      <c r="M14" s="54"/>
      <c r="N14" s="59"/>
      <c r="O14" s="59"/>
      <c r="P14" s="59"/>
      <c r="Q14" s="62"/>
      <c r="R14" s="63"/>
      <c r="S14" s="62"/>
    </row>
    <row r="15" spans="1:19" ht="18" x14ac:dyDescent="0.35">
      <c r="A15" s="15"/>
      <c r="B15" s="53"/>
      <c r="C15" s="54"/>
      <c r="D15" s="55" t="s">
        <v>17</v>
      </c>
      <c r="E15" s="56"/>
      <c r="F15" s="57">
        <v>200.3</v>
      </c>
      <c r="G15" s="58"/>
      <c r="H15" s="59"/>
      <c r="I15" s="60"/>
      <c r="J15" s="61">
        <v>70.03</v>
      </c>
      <c r="K15" s="59"/>
      <c r="L15" s="59"/>
      <c r="M15" s="54"/>
      <c r="N15" s="59"/>
      <c r="O15" s="59"/>
      <c r="P15" s="59"/>
      <c r="Q15" s="62"/>
      <c r="R15" s="63"/>
      <c r="S15" s="62"/>
    </row>
    <row r="16" spans="1:19" ht="18" x14ac:dyDescent="0.35">
      <c r="A16" s="15"/>
      <c r="B16" s="53"/>
      <c r="C16" s="54"/>
      <c r="D16" s="55" t="s">
        <v>18</v>
      </c>
      <c r="E16" s="56"/>
      <c r="F16" s="57">
        <v>2426</v>
      </c>
      <c r="G16" s="58"/>
      <c r="H16" s="59"/>
      <c r="I16" s="60"/>
      <c r="J16" s="61">
        <v>919.24</v>
      </c>
      <c r="K16" s="59"/>
      <c r="L16" s="59"/>
      <c r="M16" s="54"/>
      <c r="N16" s="59"/>
      <c r="O16" s="59"/>
      <c r="P16" s="59"/>
      <c r="Q16" s="62"/>
      <c r="R16" s="63"/>
      <c r="S16" s="62"/>
    </row>
    <row r="17" spans="1:19" ht="18" x14ac:dyDescent="0.35">
      <c r="A17" s="15"/>
      <c r="B17" s="53"/>
      <c r="C17" s="54"/>
      <c r="D17" s="55" t="s">
        <v>19</v>
      </c>
      <c r="E17" s="56"/>
      <c r="F17" s="57">
        <v>291.60000000000002</v>
      </c>
      <c r="G17" s="58"/>
      <c r="H17" s="59"/>
      <c r="I17" s="60"/>
      <c r="J17" s="61">
        <v>105.33</v>
      </c>
      <c r="K17" s="59"/>
      <c r="L17" s="59"/>
      <c r="M17" s="54"/>
      <c r="N17" s="59"/>
      <c r="O17" s="59"/>
      <c r="P17" s="59"/>
      <c r="Q17" s="62"/>
      <c r="R17" s="63"/>
      <c r="S17" s="62"/>
    </row>
    <row r="18" spans="1:19" ht="18" x14ac:dyDescent="0.35">
      <c r="A18" s="15"/>
      <c r="B18" s="53"/>
      <c r="C18" s="54"/>
      <c r="D18" s="55" t="s">
        <v>20</v>
      </c>
      <c r="E18" s="56"/>
      <c r="F18" s="57">
        <v>1043</v>
      </c>
      <c r="G18" s="58"/>
      <c r="H18" s="59"/>
      <c r="I18" s="60"/>
      <c r="J18" s="61">
        <v>75.31</v>
      </c>
      <c r="K18" s="59"/>
      <c r="L18" s="59"/>
      <c r="M18" s="54"/>
      <c r="N18" s="59"/>
      <c r="O18" s="59"/>
      <c r="P18" s="59"/>
      <c r="Q18" s="62"/>
      <c r="R18" s="63"/>
      <c r="S18" s="62"/>
    </row>
    <row r="19" spans="1:19" ht="18" x14ac:dyDescent="0.35">
      <c r="A19" s="15"/>
      <c r="B19" s="53"/>
      <c r="C19" s="54"/>
      <c r="D19" s="55" t="s">
        <v>21</v>
      </c>
      <c r="E19" s="56"/>
      <c r="F19" s="57">
        <v>69</v>
      </c>
      <c r="G19" s="58"/>
      <c r="H19" s="59"/>
      <c r="I19" s="60"/>
      <c r="J19" s="61">
        <v>34.54</v>
      </c>
      <c r="K19" s="59"/>
      <c r="L19" s="59"/>
      <c r="M19" s="54"/>
      <c r="N19" s="59"/>
      <c r="O19" s="59"/>
      <c r="P19" s="59"/>
      <c r="Q19" s="62"/>
      <c r="R19" s="63"/>
      <c r="S19" s="62"/>
    </row>
    <row r="20" spans="1:19" ht="18" x14ac:dyDescent="0.35">
      <c r="A20" s="15"/>
      <c r="B20" s="53"/>
      <c r="C20" s="54"/>
      <c r="D20" s="55" t="s">
        <v>22</v>
      </c>
      <c r="E20" s="56"/>
      <c r="F20" s="57">
        <v>50</v>
      </c>
      <c r="G20" s="58"/>
      <c r="H20" s="59"/>
      <c r="I20" s="60"/>
      <c r="J20" s="61"/>
      <c r="K20" s="59"/>
      <c r="L20" s="59"/>
      <c r="M20" s="54"/>
      <c r="N20" s="59"/>
      <c r="O20" s="59"/>
      <c r="P20" s="59"/>
      <c r="Q20" s="62"/>
      <c r="R20" s="63"/>
      <c r="S20" s="62"/>
    </row>
    <row r="21" spans="1:19" ht="18" x14ac:dyDescent="0.35">
      <c r="A21" s="15"/>
      <c r="B21" s="53"/>
      <c r="C21" s="54"/>
      <c r="D21" s="55" t="s">
        <v>23</v>
      </c>
      <c r="E21" s="56"/>
      <c r="F21" s="57">
        <v>20</v>
      </c>
      <c r="G21" s="58"/>
      <c r="H21" s="59"/>
      <c r="I21" s="60"/>
      <c r="J21" s="61"/>
      <c r="K21" s="59"/>
      <c r="L21" s="59"/>
      <c r="M21" s="54"/>
      <c r="N21" s="59"/>
      <c r="O21" s="59"/>
      <c r="P21" s="59"/>
      <c r="Q21" s="62"/>
      <c r="R21" s="63"/>
      <c r="S21" s="62"/>
    </row>
    <row r="22" spans="1:19" ht="18" x14ac:dyDescent="0.35">
      <c r="A22" s="15"/>
      <c r="B22" s="53"/>
      <c r="C22" s="54"/>
      <c r="D22" s="55" t="s">
        <v>24</v>
      </c>
      <c r="E22" s="56"/>
      <c r="F22" s="57">
        <v>50</v>
      </c>
      <c r="G22" s="58"/>
      <c r="H22" s="59"/>
      <c r="I22" s="60"/>
      <c r="J22" s="61">
        <v>7.4</v>
      </c>
      <c r="K22" s="59"/>
      <c r="L22" s="59"/>
      <c r="M22" s="54"/>
      <c r="N22" s="59"/>
      <c r="O22" s="59"/>
      <c r="P22" s="59"/>
      <c r="Q22" s="62"/>
      <c r="R22" s="63"/>
      <c r="S22" s="62"/>
    </row>
    <row r="23" spans="1:19" ht="18" x14ac:dyDescent="0.35">
      <c r="A23" s="15"/>
      <c r="B23" s="53"/>
      <c r="C23" s="54"/>
      <c r="D23" s="55" t="s">
        <v>25</v>
      </c>
      <c r="E23" s="56"/>
      <c r="F23" s="57">
        <v>61.7</v>
      </c>
      <c r="G23" s="58"/>
      <c r="H23" s="59"/>
      <c r="I23" s="60"/>
      <c r="J23" s="61">
        <v>30.22</v>
      </c>
      <c r="K23" s="59"/>
      <c r="L23" s="59"/>
      <c r="M23" s="54"/>
      <c r="N23" s="59"/>
      <c r="O23" s="59"/>
      <c r="P23" s="59"/>
      <c r="Q23" s="62"/>
      <c r="R23" s="63"/>
      <c r="S23" s="62"/>
    </row>
    <row r="24" spans="1:19" ht="18" x14ac:dyDescent="0.35">
      <c r="A24" s="15"/>
      <c r="B24" s="53"/>
      <c r="C24" s="54"/>
      <c r="D24" s="55" t="s">
        <v>26</v>
      </c>
      <c r="E24" s="56"/>
      <c r="F24" s="57">
        <v>80</v>
      </c>
      <c r="G24" s="58"/>
      <c r="H24" s="59"/>
      <c r="I24" s="60"/>
      <c r="J24" s="61"/>
      <c r="K24" s="59"/>
      <c r="L24" s="59"/>
      <c r="M24" s="54"/>
      <c r="N24" s="59"/>
      <c r="O24" s="59"/>
      <c r="P24" s="59"/>
      <c r="Q24" s="62"/>
      <c r="R24" s="63"/>
      <c r="S24" s="62"/>
    </row>
    <row r="25" spans="1:19" ht="18" x14ac:dyDescent="0.35">
      <c r="A25" s="15"/>
      <c r="B25" s="53"/>
      <c r="C25" s="54"/>
      <c r="D25" s="55" t="s">
        <v>27</v>
      </c>
      <c r="E25" s="56"/>
      <c r="F25" s="57">
        <v>7</v>
      </c>
      <c r="G25" s="58"/>
      <c r="H25" s="59"/>
      <c r="I25" s="60"/>
      <c r="J25" s="61"/>
      <c r="K25" s="59"/>
      <c r="L25" s="59"/>
      <c r="M25" s="54"/>
      <c r="N25" s="59"/>
      <c r="O25" s="59"/>
      <c r="P25" s="59"/>
      <c r="Q25" s="62"/>
      <c r="R25" s="63"/>
      <c r="S25" s="62"/>
    </row>
    <row r="26" spans="1:19" ht="18" x14ac:dyDescent="0.35">
      <c r="A26" s="15"/>
      <c r="B26" s="53"/>
      <c r="C26" s="54"/>
      <c r="D26" s="55" t="s">
        <v>28</v>
      </c>
      <c r="E26" s="56"/>
      <c r="F26" s="57">
        <v>28</v>
      </c>
      <c r="G26" s="58"/>
      <c r="H26" s="59"/>
      <c r="I26" s="60"/>
      <c r="J26" s="61">
        <v>27.84</v>
      </c>
      <c r="K26" s="59"/>
      <c r="L26" s="59"/>
      <c r="M26" s="54"/>
      <c r="N26" s="59"/>
      <c r="O26" s="59"/>
      <c r="P26" s="59"/>
      <c r="Q26" s="62"/>
      <c r="R26" s="63"/>
      <c r="S26" s="62"/>
    </row>
    <row r="27" spans="1:19" ht="18" x14ac:dyDescent="0.35">
      <c r="A27" s="15"/>
      <c r="B27" s="53"/>
      <c r="C27" s="54"/>
      <c r="D27" s="55" t="s">
        <v>29</v>
      </c>
      <c r="E27" s="56"/>
      <c r="F27" s="57">
        <v>19704.599999999999</v>
      </c>
      <c r="G27" s="58"/>
      <c r="H27" s="59"/>
      <c r="I27" s="60"/>
      <c r="J27" s="61">
        <v>4250.1000000000004</v>
      </c>
      <c r="K27" s="59"/>
      <c r="L27" s="59"/>
      <c r="M27" s="54"/>
      <c r="N27" s="59"/>
      <c r="O27" s="59"/>
      <c r="P27" s="59"/>
      <c r="Q27" s="62"/>
      <c r="R27" s="63"/>
      <c r="S27" s="62"/>
    </row>
    <row r="28" spans="1:19" ht="18" x14ac:dyDescent="0.35">
      <c r="A28" s="15"/>
      <c r="B28" s="53"/>
      <c r="C28" s="54"/>
      <c r="D28" s="55" t="s">
        <v>30</v>
      </c>
      <c r="E28" s="56"/>
      <c r="F28" s="57">
        <v>1040</v>
      </c>
      <c r="G28" s="58"/>
      <c r="H28" s="59"/>
      <c r="I28" s="60"/>
      <c r="J28" s="61">
        <v>559.38</v>
      </c>
      <c r="K28" s="59"/>
      <c r="L28" s="59"/>
      <c r="M28" s="54"/>
      <c r="N28" s="59"/>
      <c r="O28" s="59"/>
      <c r="P28" s="59"/>
      <c r="Q28" s="62"/>
      <c r="R28" s="63"/>
      <c r="S28" s="62"/>
    </row>
    <row r="29" spans="1:19" ht="18" x14ac:dyDescent="0.35">
      <c r="A29" s="15"/>
      <c r="B29" s="53"/>
      <c r="C29" s="54"/>
      <c r="D29" s="55" t="s">
        <v>31</v>
      </c>
      <c r="E29" s="56"/>
      <c r="F29" s="57">
        <v>500</v>
      </c>
      <c r="G29" s="58"/>
      <c r="H29" s="59"/>
      <c r="I29" s="60"/>
      <c r="J29" s="61">
        <v>2050</v>
      </c>
      <c r="K29" s="59"/>
      <c r="L29" s="59"/>
      <c r="M29" s="54"/>
      <c r="N29" s="59"/>
      <c r="O29" s="59"/>
      <c r="P29" s="59"/>
      <c r="Q29" s="62"/>
      <c r="R29" s="63"/>
      <c r="S29" s="62"/>
    </row>
    <row r="30" spans="1:19" ht="18" x14ac:dyDescent="0.35">
      <c r="A30" s="15"/>
      <c r="B30" s="53"/>
      <c r="C30" s="54"/>
      <c r="D30" s="55" t="s">
        <v>32</v>
      </c>
      <c r="E30" s="56"/>
      <c r="F30" s="57">
        <v>14453</v>
      </c>
      <c r="G30" s="58"/>
      <c r="H30" s="59"/>
      <c r="I30" s="60"/>
      <c r="J30" s="61">
        <v>224</v>
      </c>
      <c r="K30" s="59"/>
      <c r="L30" s="59"/>
      <c r="M30" s="54"/>
      <c r="N30" s="59"/>
      <c r="O30" s="59"/>
      <c r="P30" s="59"/>
      <c r="Q30" s="62"/>
      <c r="R30" s="63"/>
      <c r="S30" s="62"/>
    </row>
    <row r="31" spans="1:19" ht="18" x14ac:dyDescent="0.35">
      <c r="A31" s="15"/>
      <c r="B31" s="53"/>
      <c r="C31" s="54"/>
      <c r="D31" s="55" t="s">
        <v>33</v>
      </c>
      <c r="E31" s="56"/>
      <c r="F31" s="57">
        <v>1334.2</v>
      </c>
      <c r="G31" s="58"/>
      <c r="H31" s="59"/>
      <c r="I31" s="60"/>
      <c r="J31" s="61">
        <v>1113.82</v>
      </c>
      <c r="K31" s="59"/>
      <c r="L31" s="59"/>
      <c r="M31" s="54"/>
      <c r="N31" s="59"/>
      <c r="O31" s="59"/>
      <c r="P31" s="59"/>
      <c r="Q31" s="62"/>
      <c r="R31" s="63"/>
      <c r="S31" s="62"/>
    </row>
    <row r="32" spans="1:19" ht="18" x14ac:dyDescent="0.35">
      <c r="A32" s="15"/>
      <c r="B32" s="53"/>
      <c r="C32" s="54"/>
      <c r="D32" s="55" t="s">
        <v>34</v>
      </c>
      <c r="E32" s="56"/>
      <c r="F32" s="57">
        <v>30</v>
      </c>
      <c r="G32" s="58"/>
      <c r="H32" s="59"/>
      <c r="I32" s="60"/>
      <c r="J32" s="61">
        <v>27.96</v>
      </c>
      <c r="K32" s="59"/>
      <c r="L32" s="59"/>
      <c r="M32" s="54"/>
      <c r="N32" s="59"/>
      <c r="O32" s="59"/>
      <c r="P32" s="59"/>
      <c r="Q32" s="62"/>
      <c r="R32" s="63"/>
      <c r="S32" s="62"/>
    </row>
    <row r="33" spans="1:19" ht="18" x14ac:dyDescent="0.35">
      <c r="A33" s="15"/>
      <c r="B33" s="53"/>
      <c r="C33" s="54"/>
      <c r="D33" s="55" t="s">
        <v>35</v>
      </c>
      <c r="E33" s="56"/>
      <c r="F33" s="57">
        <v>288.3</v>
      </c>
      <c r="G33" s="58"/>
      <c r="H33" s="59"/>
      <c r="I33" s="60"/>
      <c r="J33" s="61">
        <v>147.08000000000001</v>
      </c>
      <c r="K33" s="59"/>
      <c r="L33" s="59"/>
      <c r="M33" s="54"/>
      <c r="N33" s="59"/>
      <c r="O33" s="59"/>
      <c r="P33" s="59"/>
      <c r="Q33" s="62"/>
      <c r="R33" s="63"/>
      <c r="S33" s="62"/>
    </row>
    <row r="34" spans="1:19" ht="18" x14ac:dyDescent="0.35">
      <c r="A34" s="15"/>
      <c r="B34" s="53"/>
      <c r="C34" s="54"/>
      <c r="D34" s="64">
        <v>281600</v>
      </c>
      <c r="E34" s="56"/>
      <c r="F34" s="57"/>
      <c r="G34" s="58"/>
      <c r="H34" s="59"/>
      <c r="I34" s="60"/>
      <c r="J34" s="61">
        <v>534.24</v>
      </c>
      <c r="K34" s="59"/>
      <c r="L34" s="59"/>
      <c r="M34" s="54"/>
      <c r="N34" s="59"/>
      <c r="O34" s="59"/>
      <c r="P34" s="59"/>
      <c r="Q34" s="62"/>
      <c r="R34" s="63"/>
      <c r="S34" s="62"/>
    </row>
    <row r="35" spans="1:19" ht="18" x14ac:dyDescent="0.35">
      <c r="A35" s="15"/>
      <c r="B35" s="53"/>
      <c r="C35" s="54"/>
      <c r="D35" s="55" t="s">
        <v>36</v>
      </c>
      <c r="E35" s="56"/>
      <c r="F35" s="57">
        <v>2400</v>
      </c>
      <c r="G35" s="58"/>
      <c r="H35" s="59"/>
      <c r="I35" s="60"/>
      <c r="J35" s="61">
        <v>541.15</v>
      </c>
      <c r="K35" s="59"/>
      <c r="L35" s="59"/>
      <c r="M35" s="54"/>
      <c r="N35" s="59"/>
      <c r="O35" s="59"/>
      <c r="P35" s="59"/>
      <c r="Q35" s="62"/>
      <c r="R35" s="63"/>
      <c r="S35" s="62"/>
    </row>
    <row r="36" spans="1:19" ht="18" x14ac:dyDescent="0.35">
      <c r="A36" s="15"/>
      <c r="B36" s="53"/>
      <c r="C36" s="54"/>
      <c r="D36" s="55" t="s">
        <v>37</v>
      </c>
      <c r="E36" s="56"/>
      <c r="F36" s="57">
        <v>410</v>
      </c>
      <c r="G36" s="58"/>
      <c r="H36" s="59"/>
      <c r="I36" s="60"/>
      <c r="J36" s="61">
        <v>362.31</v>
      </c>
      <c r="K36" s="59"/>
      <c r="L36" s="59"/>
      <c r="M36" s="54"/>
      <c r="N36" s="59"/>
      <c r="O36" s="59"/>
      <c r="P36" s="59"/>
      <c r="Q36" s="62"/>
      <c r="R36" s="63"/>
      <c r="S36" s="62"/>
    </row>
    <row r="37" spans="1:19" ht="18" x14ac:dyDescent="0.35">
      <c r="A37" s="15"/>
      <c r="B37" s="53"/>
      <c r="C37" s="54"/>
      <c r="D37" s="55" t="s">
        <v>38</v>
      </c>
      <c r="E37" s="56"/>
      <c r="F37" s="57">
        <v>408</v>
      </c>
      <c r="G37" s="58"/>
      <c r="H37" s="59"/>
      <c r="I37" s="60"/>
      <c r="J37" s="61">
        <v>163.09</v>
      </c>
      <c r="K37" s="59"/>
      <c r="L37" s="59"/>
      <c r="M37" s="54"/>
      <c r="N37" s="59"/>
      <c r="O37" s="59"/>
      <c r="P37" s="59"/>
      <c r="Q37" s="62"/>
      <c r="R37" s="63"/>
      <c r="S37" s="62"/>
    </row>
    <row r="38" spans="1:19" ht="18" x14ac:dyDescent="0.35">
      <c r="A38" s="15"/>
      <c r="B38" s="53"/>
      <c r="C38" s="54"/>
      <c r="D38" s="55" t="s">
        <v>39</v>
      </c>
      <c r="E38" s="56"/>
      <c r="F38" s="57">
        <v>60</v>
      </c>
      <c r="G38" s="58"/>
      <c r="H38" s="59"/>
      <c r="I38" s="60"/>
      <c r="J38" s="61"/>
      <c r="K38" s="59"/>
      <c r="L38" s="59"/>
      <c r="M38" s="54"/>
      <c r="N38" s="59"/>
      <c r="O38" s="59"/>
      <c r="P38" s="59"/>
      <c r="Q38" s="62"/>
      <c r="R38" s="63"/>
      <c r="S38" s="62"/>
    </row>
    <row r="39" spans="1:19" ht="18" x14ac:dyDescent="0.35">
      <c r="A39" s="15"/>
      <c r="B39" s="53"/>
      <c r="C39" s="54"/>
      <c r="D39" s="55" t="s">
        <v>40</v>
      </c>
      <c r="E39" s="56"/>
      <c r="F39" s="57">
        <v>34</v>
      </c>
      <c r="G39" s="58"/>
      <c r="H39" s="59"/>
      <c r="I39" s="60"/>
      <c r="J39" s="61"/>
      <c r="K39" s="59"/>
      <c r="L39" s="59"/>
      <c r="M39" s="54"/>
      <c r="N39" s="59"/>
      <c r="O39" s="59"/>
      <c r="P39" s="59"/>
      <c r="Q39" s="62"/>
      <c r="R39" s="63"/>
      <c r="S39" s="62"/>
    </row>
    <row r="40" spans="1:19" ht="18" x14ac:dyDescent="0.35">
      <c r="A40" s="15"/>
      <c r="B40" s="53"/>
      <c r="C40" s="54"/>
      <c r="D40" s="55" t="s">
        <v>41</v>
      </c>
      <c r="E40" s="56"/>
      <c r="F40" s="57">
        <v>308.2</v>
      </c>
      <c r="G40" s="58"/>
      <c r="H40" s="59"/>
      <c r="I40" s="60"/>
      <c r="J40" s="61">
        <v>78.459999999999994</v>
      </c>
      <c r="K40" s="59"/>
      <c r="L40" s="59"/>
      <c r="M40" s="54"/>
      <c r="N40" s="59"/>
      <c r="O40" s="59"/>
      <c r="P40" s="59"/>
      <c r="Q40" s="62"/>
      <c r="R40" s="63"/>
      <c r="S40" s="62"/>
    </row>
    <row r="41" spans="1:19" ht="18" x14ac:dyDescent="0.35">
      <c r="A41" s="15"/>
      <c r="B41" s="53"/>
      <c r="C41" s="54"/>
      <c r="D41" s="55" t="s">
        <v>42</v>
      </c>
      <c r="E41" s="56"/>
      <c r="F41" s="57">
        <v>140.19999999999999</v>
      </c>
      <c r="G41" s="58"/>
      <c r="H41" s="59"/>
      <c r="I41" s="60"/>
      <c r="J41" s="61">
        <v>49.27</v>
      </c>
      <c r="K41" s="59"/>
      <c r="L41" s="59"/>
      <c r="M41" s="54"/>
      <c r="N41" s="59"/>
      <c r="O41" s="59"/>
      <c r="P41" s="59"/>
      <c r="Q41" s="62"/>
      <c r="R41" s="63"/>
      <c r="S41" s="62"/>
    </row>
    <row r="42" spans="1:19" ht="18" x14ac:dyDescent="0.35">
      <c r="A42" s="15"/>
      <c r="B42" s="53"/>
      <c r="C42" s="54"/>
      <c r="D42" s="55" t="s">
        <v>43</v>
      </c>
      <c r="E42" s="56"/>
      <c r="F42" s="57">
        <v>187</v>
      </c>
      <c r="G42" s="58"/>
      <c r="H42" s="59"/>
      <c r="I42" s="60"/>
      <c r="J42" s="61">
        <v>15.46</v>
      </c>
      <c r="K42" s="59"/>
      <c r="L42" s="59"/>
      <c r="M42" s="54"/>
      <c r="N42" s="59"/>
      <c r="O42" s="59"/>
      <c r="P42" s="59"/>
      <c r="Q42" s="62"/>
      <c r="R42" s="63"/>
      <c r="S42" s="62"/>
    </row>
    <row r="43" spans="1:19" ht="18" x14ac:dyDescent="0.35">
      <c r="A43" s="15"/>
      <c r="B43" s="53"/>
      <c r="C43" s="54"/>
      <c r="D43" s="55" t="s">
        <v>44</v>
      </c>
      <c r="E43" s="56"/>
      <c r="F43" s="57">
        <v>77.3</v>
      </c>
      <c r="G43" s="58"/>
      <c r="H43" s="59"/>
      <c r="I43" s="60"/>
      <c r="J43" s="61">
        <v>26.99</v>
      </c>
      <c r="K43" s="59"/>
      <c r="L43" s="59"/>
      <c r="M43" s="54"/>
      <c r="N43" s="59"/>
      <c r="O43" s="59"/>
      <c r="P43" s="59"/>
      <c r="Q43" s="62"/>
      <c r="R43" s="63"/>
      <c r="S43" s="62"/>
    </row>
    <row r="44" spans="1:19" ht="18" x14ac:dyDescent="0.35">
      <c r="A44" s="15"/>
      <c r="B44" s="53"/>
      <c r="C44" s="54"/>
      <c r="D44" s="55" t="s">
        <v>45</v>
      </c>
      <c r="E44" s="56"/>
      <c r="F44" s="57">
        <v>1076.7</v>
      </c>
      <c r="G44" s="58"/>
      <c r="H44" s="59"/>
      <c r="I44" s="60"/>
      <c r="J44" s="61">
        <v>58.11</v>
      </c>
      <c r="K44" s="59"/>
      <c r="L44" s="59"/>
      <c r="M44" s="54"/>
      <c r="N44" s="59"/>
      <c r="O44" s="59"/>
      <c r="P44" s="59"/>
      <c r="Q44" s="62"/>
      <c r="R44" s="63"/>
      <c r="S44" s="62"/>
    </row>
    <row r="45" spans="1:19" ht="18" x14ac:dyDescent="0.35">
      <c r="A45" s="15"/>
      <c r="B45" s="53"/>
      <c r="C45" s="54"/>
      <c r="D45" s="55" t="s">
        <v>46</v>
      </c>
      <c r="E45" s="56"/>
      <c r="F45" s="57">
        <v>1451.4</v>
      </c>
      <c r="G45" s="58"/>
      <c r="H45" s="59"/>
      <c r="I45" s="60"/>
      <c r="J45" s="61">
        <v>563.51</v>
      </c>
      <c r="K45" s="59"/>
      <c r="L45" s="59"/>
      <c r="M45" s="54"/>
      <c r="N45" s="59"/>
      <c r="O45" s="59"/>
      <c r="P45" s="59"/>
      <c r="Q45" s="62"/>
      <c r="R45" s="63"/>
      <c r="S45" s="62"/>
    </row>
    <row r="46" spans="1:19" ht="18" x14ac:dyDescent="0.35">
      <c r="A46" s="15"/>
      <c r="B46" s="53"/>
      <c r="C46" s="54"/>
      <c r="D46" s="55" t="s">
        <v>47</v>
      </c>
      <c r="E46" s="56"/>
      <c r="F46" s="57">
        <v>358.6</v>
      </c>
      <c r="G46" s="58"/>
      <c r="H46" s="59"/>
      <c r="I46" s="60"/>
      <c r="J46" s="61">
        <v>175.29</v>
      </c>
      <c r="K46" s="59"/>
      <c r="L46" s="59"/>
      <c r="M46" s="54"/>
      <c r="N46" s="59"/>
      <c r="O46" s="59"/>
      <c r="P46" s="59"/>
      <c r="Q46" s="62"/>
      <c r="R46" s="63"/>
      <c r="S46" s="62"/>
    </row>
    <row r="47" spans="1:19" ht="18" x14ac:dyDescent="0.35">
      <c r="A47" s="15"/>
      <c r="B47" s="53"/>
      <c r="C47" s="54"/>
      <c r="D47" s="55" t="s">
        <v>48</v>
      </c>
      <c r="E47" s="56"/>
      <c r="F47" s="57">
        <v>465</v>
      </c>
      <c r="G47" s="58"/>
      <c r="H47" s="59"/>
      <c r="I47" s="60"/>
      <c r="J47" s="61">
        <v>66.569999999999993</v>
      </c>
      <c r="K47" s="59"/>
      <c r="L47" s="59"/>
      <c r="M47" s="54"/>
      <c r="N47" s="59"/>
      <c r="O47" s="59"/>
      <c r="P47" s="59"/>
      <c r="Q47" s="62"/>
      <c r="R47" s="63"/>
      <c r="S47" s="62"/>
    </row>
    <row r="48" spans="1:19" ht="18.600000000000001" thickBot="1" x14ac:dyDescent="0.4">
      <c r="A48" s="16"/>
      <c r="B48" s="65"/>
      <c r="C48" s="66"/>
      <c r="D48" s="67" t="s">
        <v>49</v>
      </c>
      <c r="E48" s="68"/>
      <c r="F48" s="69">
        <v>557</v>
      </c>
      <c r="G48" s="70"/>
      <c r="H48" s="71"/>
      <c r="I48" s="72"/>
      <c r="J48" s="73">
        <v>245.03</v>
      </c>
      <c r="K48" s="71"/>
      <c r="L48" s="71"/>
      <c r="M48" s="66"/>
      <c r="N48" s="71"/>
      <c r="O48" s="71"/>
      <c r="P48" s="71"/>
      <c r="Q48" s="74"/>
      <c r="R48" s="75"/>
      <c r="S48" s="74"/>
    </row>
  </sheetData>
  <mergeCells count="15">
    <mergeCell ref="F3:F4"/>
    <mergeCell ref="S3:S4"/>
    <mergeCell ref="Q3:Q4"/>
    <mergeCell ref="R3:R4"/>
    <mergeCell ref="A1:R1"/>
    <mergeCell ref="K3:P3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2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view="pageBreakPreview" topLeftCell="D1" zoomScale="70" zoomScaleNormal="70" zoomScaleSheetLayoutView="70" workbookViewId="0">
      <selection activeCell="R7" sqref="R7"/>
    </sheetView>
  </sheetViews>
  <sheetFormatPr defaultColWidth="9.140625" defaultRowHeight="15.75" x14ac:dyDescent="0.25"/>
  <cols>
    <col min="1" max="1" width="4.7109375" style="1" customWidth="1"/>
    <col min="2" max="2" width="8.140625" style="3" customWidth="1"/>
    <col min="3" max="3" width="7.7109375" style="1" customWidth="1"/>
    <col min="4" max="4" width="11.42578125" style="1" customWidth="1"/>
    <col min="5" max="5" width="44.28515625" style="7" customWidth="1"/>
    <col min="6" max="6" width="15.7109375" style="4" customWidth="1"/>
    <col min="7" max="7" width="15.28515625" style="4" customWidth="1"/>
    <col min="8" max="8" width="19.28515625" style="2" customWidth="1"/>
    <col min="9" max="9" width="21" style="4" customWidth="1"/>
    <col min="10" max="10" width="14.28515625" style="4" customWidth="1"/>
    <col min="11" max="11" width="14.42578125" style="2" customWidth="1"/>
    <col min="12" max="12" width="14.42578125" style="2" bestFit="1" customWidth="1"/>
    <col min="13" max="13" width="13.28515625" style="1" customWidth="1"/>
    <col min="14" max="16" width="14.42578125" style="2" bestFit="1" customWidth="1"/>
    <col min="17" max="17" width="16.7109375" style="2" customWidth="1"/>
    <col min="18" max="18" width="20" style="2" customWidth="1"/>
    <col min="19" max="19" width="29.85546875" style="2" customWidth="1"/>
    <col min="20" max="16384" width="9.140625" style="2"/>
  </cols>
  <sheetData>
    <row r="1" spans="1:19" s="6" customFormat="1" ht="30.75" customHeight="1" thickBot="1" x14ac:dyDescent="0.3">
      <c r="A1" s="123" t="s">
        <v>101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9" ht="16.149999999999999" thickBot="1" x14ac:dyDescent="0.35">
      <c r="A2" s="8"/>
      <c r="B2" s="9"/>
      <c r="C2" s="10"/>
      <c r="D2" s="10"/>
      <c r="E2" s="11"/>
      <c r="F2" s="12"/>
      <c r="G2" s="12"/>
      <c r="H2" s="13"/>
      <c r="I2" s="12"/>
      <c r="J2" s="12"/>
      <c r="K2" s="13"/>
      <c r="L2" s="13"/>
      <c r="M2" s="10"/>
      <c r="N2" s="13"/>
      <c r="O2" s="13"/>
      <c r="P2" s="13"/>
      <c r="Q2" s="13"/>
      <c r="R2" s="13"/>
      <c r="S2" s="14" t="s">
        <v>7</v>
      </c>
    </row>
    <row r="3" spans="1:19" ht="15.75" customHeight="1" x14ac:dyDescent="0.3">
      <c r="A3" s="131" t="s">
        <v>0</v>
      </c>
      <c r="B3" s="133" t="s">
        <v>70</v>
      </c>
      <c r="C3" s="135" t="s">
        <v>1</v>
      </c>
      <c r="D3" s="135" t="s">
        <v>2</v>
      </c>
      <c r="E3" s="125" t="s">
        <v>3</v>
      </c>
      <c r="F3" s="117" t="s">
        <v>4</v>
      </c>
      <c r="G3" s="117" t="s">
        <v>5</v>
      </c>
      <c r="H3" s="125" t="s">
        <v>75</v>
      </c>
      <c r="I3" s="127" t="s">
        <v>50</v>
      </c>
      <c r="J3" s="129" t="s">
        <v>8</v>
      </c>
      <c r="K3" s="124" t="s">
        <v>71</v>
      </c>
      <c r="L3" s="124"/>
      <c r="M3" s="124"/>
      <c r="N3" s="124"/>
      <c r="O3" s="124"/>
      <c r="P3" s="124"/>
      <c r="Q3" s="119" t="s">
        <v>51</v>
      </c>
      <c r="R3" s="121" t="s">
        <v>52</v>
      </c>
      <c r="S3" s="119" t="s">
        <v>53</v>
      </c>
    </row>
    <row r="4" spans="1:19" s="5" customFormat="1" ht="120.75" customHeight="1" thickBot="1" x14ac:dyDescent="0.3">
      <c r="A4" s="132"/>
      <c r="B4" s="134"/>
      <c r="C4" s="136"/>
      <c r="D4" s="136"/>
      <c r="E4" s="126"/>
      <c r="F4" s="118"/>
      <c r="G4" s="118"/>
      <c r="H4" s="126"/>
      <c r="I4" s="128"/>
      <c r="J4" s="130"/>
      <c r="K4" s="20">
        <v>44773</v>
      </c>
      <c r="L4" s="20">
        <v>44804</v>
      </c>
      <c r="M4" s="21" t="s">
        <v>6</v>
      </c>
      <c r="N4" s="22">
        <v>44865</v>
      </c>
      <c r="O4" s="22">
        <v>44895</v>
      </c>
      <c r="P4" s="22">
        <v>44926</v>
      </c>
      <c r="Q4" s="120"/>
      <c r="R4" s="122"/>
      <c r="S4" s="120"/>
    </row>
    <row r="5" spans="1:19" s="5" customFormat="1" ht="14.25" customHeight="1" thickBot="1" x14ac:dyDescent="0.35">
      <c r="A5" s="19" t="s">
        <v>54</v>
      </c>
      <c r="B5" s="23">
        <v>2</v>
      </c>
      <c r="C5" s="24" t="s">
        <v>55</v>
      </c>
      <c r="D5" s="24" t="s">
        <v>56</v>
      </c>
      <c r="E5" s="25">
        <v>5</v>
      </c>
      <c r="F5" s="91" t="s">
        <v>57</v>
      </c>
      <c r="G5" s="91">
        <v>7</v>
      </c>
      <c r="H5" s="91" t="s">
        <v>58</v>
      </c>
      <c r="I5" s="92" t="s">
        <v>59</v>
      </c>
      <c r="J5" s="28" t="s">
        <v>60</v>
      </c>
      <c r="K5" s="26" t="s">
        <v>61</v>
      </c>
      <c r="L5" s="26" t="s">
        <v>62</v>
      </c>
      <c r="M5" s="26" t="s">
        <v>63</v>
      </c>
      <c r="N5" s="26" t="s">
        <v>64</v>
      </c>
      <c r="O5" s="26" t="s">
        <v>65</v>
      </c>
      <c r="P5" s="26" t="s">
        <v>66</v>
      </c>
      <c r="Q5" s="29" t="s">
        <v>67</v>
      </c>
      <c r="R5" s="30" t="s">
        <v>68</v>
      </c>
      <c r="S5" s="29" t="s">
        <v>69</v>
      </c>
    </row>
    <row r="6" spans="1:19" ht="41.25" customHeight="1" thickBot="1" x14ac:dyDescent="0.4">
      <c r="A6" s="18"/>
      <c r="B6" s="31" t="s">
        <v>120</v>
      </c>
      <c r="C6" s="32" t="s">
        <v>89</v>
      </c>
      <c r="D6" s="32"/>
      <c r="E6" s="93" t="s">
        <v>102</v>
      </c>
      <c r="F6" s="96">
        <f>SUM(F7:F33)</f>
        <v>12544.6</v>
      </c>
      <c r="G6" s="97">
        <f>SUM(G7:G33)</f>
        <v>14149.899999999998</v>
      </c>
      <c r="H6" s="98"/>
      <c r="I6" s="99"/>
      <c r="J6" s="87">
        <f>SUM(J7:J33)</f>
        <v>7625.3000000000011</v>
      </c>
      <c r="K6" s="87">
        <f>SUM(K7:K33)</f>
        <v>974.59999999999991</v>
      </c>
      <c r="L6" s="87">
        <f>SUM(L7:L33)</f>
        <v>263.39999999999998</v>
      </c>
      <c r="M6" s="87">
        <v>659.6</v>
      </c>
      <c r="N6" s="87">
        <f t="shared" ref="N6:P6" si="0">SUM(N7:N33)</f>
        <v>1267.8000000000002</v>
      </c>
      <c r="O6" s="87">
        <f t="shared" si="0"/>
        <v>0</v>
      </c>
      <c r="P6" s="87">
        <f t="shared" si="0"/>
        <v>0</v>
      </c>
      <c r="Q6" s="99">
        <f>J6+K6+L6+M6+N6+O6+P6</f>
        <v>10790.7</v>
      </c>
      <c r="R6" s="40">
        <f>G6-Q6</f>
        <v>3359.1999999999971</v>
      </c>
      <c r="S6" s="41"/>
    </row>
    <row r="7" spans="1:19" ht="22.9" customHeight="1" thickBot="1" x14ac:dyDescent="0.35">
      <c r="A7" s="17"/>
      <c r="B7" s="42"/>
      <c r="C7" s="43"/>
      <c r="D7" s="79" t="s">
        <v>9</v>
      </c>
      <c r="E7" s="76" t="s">
        <v>76</v>
      </c>
      <c r="F7" s="94">
        <v>7155</v>
      </c>
      <c r="G7" s="95">
        <v>7234.9</v>
      </c>
      <c r="H7" s="95"/>
      <c r="I7" s="95"/>
      <c r="J7" s="85">
        <v>4447.6000000000004</v>
      </c>
      <c r="K7" s="48">
        <v>342.7</v>
      </c>
      <c r="L7" s="100">
        <v>177</v>
      </c>
      <c r="M7" s="107" t="s">
        <v>121</v>
      </c>
      <c r="N7" s="48">
        <v>576.4</v>
      </c>
      <c r="O7" s="48"/>
      <c r="P7" s="48"/>
      <c r="Q7" s="99">
        <f t="shared" ref="Q7:Q32" si="1">J7+K7+L7+M7+N7+O7+P7</f>
        <v>5803.2</v>
      </c>
      <c r="R7" s="40">
        <f>G7-Q7</f>
        <v>1431.6999999999998</v>
      </c>
      <c r="S7" s="51"/>
    </row>
    <row r="8" spans="1:19" ht="22.9" customHeight="1" thickBot="1" x14ac:dyDescent="0.35">
      <c r="A8" s="15"/>
      <c r="B8" s="53"/>
      <c r="C8" s="54"/>
      <c r="D8" s="80" t="s">
        <v>10</v>
      </c>
      <c r="E8" s="78" t="s">
        <v>77</v>
      </c>
      <c r="F8" s="83">
        <v>2075</v>
      </c>
      <c r="G8" s="78">
        <v>2095.5</v>
      </c>
      <c r="H8" s="78"/>
      <c r="I8" s="78"/>
      <c r="J8" s="86">
        <v>1287.0999999999999</v>
      </c>
      <c r="K8" s="59">
        <v>99.4</v>
      </c>
      <c r="L8" s="100">
        <v>51.3</v>
      </c>
      <c r="M8" s="108" t="s">
        <v>122</v>
      </c>
      <c r="N8" s="59">
        <v>167.5</v>
      </c>
      <c r="O8" s="59"/>
      <c r="P8" s="59"/>
      <c r="Q8" s="99">
        <f t="shared" si="1"/>
        <v>1680.2</v>
      </c>
      <c r="R8" s="40">
        <f t="shared" ref="R8:R33" si="2">G8-Q8</f>
        <v>415.29999999999995</v>
      </c>
      <c r="S8" s="62"/>
    </row>
    <row r="9" spans="1:19" ht="22.9" customHeight="1" thickBot="1" x14ac:dyDescent="0.35">
      <c r="A9" s="15"/>
      <c r="B9" s="53"/>
      <c r="C9" s="54"/>
      <c r="D9" s="80" t="s">
        <v>11</v>
      </c>
      <c r="E9" s="76" t="s">
        <v>78</v>
      </c>
      <c r="F9" s="83">
        <v>82</v>
      </c>
      <c r="G9" s="83">
        <v>125.4</v>
      </c>
      <c r="H9" s="78" t="s">
        <v>103</v>
      </c>
      <c r="I9" s="110">
        <v>82</v>
      </c>
      <c r="J9" s="86">
        <v>39.799999999999997</v>
      </c>
      <c r="K9" s="59">
        <v>1.8</v>
      </c>
      <c r="L9" s="100">
        <v>2.2000000000000002</v>
      </c>
      <c r="M9" s="108" t="s">
        <v>123</v>
      </c>
      <c r="N9" s="59">
        <v>16.600000000000001</v>
      </c>
      <c r="O9" s="59"/>
      <c r="P9" s="59"/>
      <c r="Q9" s="99">
        <f t="shared" si="1"/>
        <v>66.8</v>
      </c>
      <c r="R9" s="40">
        <f t="shared" si="2"/>
        <v>58.600000000000009</v>
      </c>
      <c r="S9" s="62"/>
    </row>
    <row r="10" spans="1:19" ht="22.9" customHeight="1" thickBot="1" x14ac:dyDescent="0.35">
      <c r="A10" s="15"/>
      <c r="B10" s="53"/>
      <c r="C10" s="54"/>
      <c r="D10" s="80">
        <v>222130</v>
      </c>
      <c r="E10" s="76" t="s">
        <v>79</v>
      </c>
      <c r="F10" s="84">
        <v>638</v>
      </c>
      <c r="G10" s="83">
        <v>716.8</v>
      </c>
      <c r="H10" s="78" t="s">
        <v>105</v>
      </c>
      <c r="I10" s="110">
        <v>638</v>
      </c>
      <c r="J10" s="86">
        <v>401.7</v>
      </c>
      <c r="K10" s="88">
        <v>0</v>
      </c>
      <c r="L10" s="100"/>
      <c r="M10" s="108"/>
      <c r="N10" s="59"/>
      <c r="O10" s="59"/>
      <c r="P10" s="59"/>
      <c r="Q10" s="99">
        <f t="shared" si="1"/>
        <v>401.7</v>
      </c>
      <c r="R10" s="40">
        <f t="shared" si="2"/>
        <v>315.09999999999997</v>
      </c>
      <c r="S10" s="62"/>
    </row>
    <row r="11" spans="1:19" ht="22.9" customHeight="1" thickBot="1" x14ac:dyDescent="0.35">
      <c r="A11" s="15"/>
      <c r="B11" s="53"/>
      <c r="C11" s="54"/>
      <c r="D11" s="80">
        <v>222140</v>
      </c>
      <c r="E11" s="76" t="s">
        <v>80</v>
      </c>
      <c r="F11" s="78">
        <v>42.7</v>
      </c>
      <c r="G11" s="78">
        <v>56.5</v>
      </c>
      <c r="H11" s="78" t="s">
        <v>107</v>
      </c>
      <c r="I11" s="110">
        <v>42.7</v>
      </c>
      <c r="J11" s="86">
        <v>24.6</v>
      </c>
      <c r="K11" s="88">
        <v>6.4</v>
      </c>
      <c r="L11" s="100">
        <v>3.8</v>
      </c>
      <c r="M11" s="108" t="s">
        <v>127</v>
      </c>
      <c r="N11" s="59">
        <v>5.6</v>
      </c>
      <c r="O11" s="59"/>
      <c r="P11" s="59"/>
      <c r="Q11" s="99">
        <f t="shared" si="1"/>
        <v>45.8</v>
      </c>
      <c r="R11" s="40">
        <f t="shared" si="2"/>
        <v>10.700000000000003</v>
      </c>
      <c r="S11" s="62"/>
    </row>
    <row r="12" spans="1:19" ht="22.9" customHeight="1" thickBot="1" x14ac:dyDescent="0.4">
      <c r="A12" s="15"/>
      <c r="B12" s="53"/>
      <c r="C12" s="54"/>
      <c r="D12" s="80" t="s">
        <v>15</v>
      </c>
      <c r="E12" s="76" t="s">
        <v>81</v>
      </c>
      <c r="F12" s="78">
        <v>14.1</v>
      </c>
      <c r="G12" s="78">
        <v>21.5</v>
      </c>
      <c r="H12" s="78" t="s">
        <v>104</v>
      </c>
      <c r="I12" s="110">
        <v>14</v>
      </c>
      <c r="J12" s="86">
        <v>7</v>
      </c>
      <c r="K12" s="88">
        <v>1.2</v>
      </c>
      <c r="L12" s="100">
        <v>2.2000000000000002</v>
      </c>
      <c r="M12" s="108" t="s">
        <v>128</v>
      </c>
      <c r="N12" s="59">
        <v>2.5</v>
      </c>
      <c r="O12" s="59"/>
      <c r="P12" s="59"/>
      <c r="Q12" s="99">
        <f t="shared" si="1"/>
        <v>16.599999999999998</v>
      </c>
      <c r="R12" s="40">
        <f t="shared" si="2"/>
        <v>4.9000000000000021</v>
      </c>
      <c r="S12" s="62"/>
    </row>
    <row r="13" spans="1:19" ht="22.9" customHeight="1" thickBot="1" x14ac:dyDescent="0.35">
      <c r="A13" s="15"/>
      <c r="B13" s="53"/>
      <c r="C13" s="54"/>
      <c r="D13" s="80" t="s">
        <v>16</v>
      </c>
      <c r="E13" s="76" t="s">
        <v>82</v>
      </c>
      <c r="F13" s="78">
        <v>24.4</v>
      </c>
      <c r="G13" s="78">
        <v>24.4</v>
      </c>
      <c r="H13" s="78" t="s">
        <v>106</v>
      </c>
      <c r="I13" s="110">
        <v>11</v>
      </c>
      <c r="J13" s="86">
        <v>5.5</v>
      </c>
      <c r="K13" s="88">
        <v>1</v>
      </c>
      <c r="L13" s="100">
        <v>9.9</v>
      </c>
      <c r="M13" s="108" t="s">
        <v>129</v>
      </c>
      <c r="N13" s="59">
        <v>1</v>
      </c>
      <c r="O13" s="59"/>
      <c r="P13" s="59"/>
      <c r="Q13" s="99">
        <f t="shared" si="1"/>
        <v>18.399999999999999</v>
      </c>
      <c r="R13" s="40">
        <f t="shared" si="2"/>
        <v>6</v>
      </c>
      <c r="S13" s="62"/>
    </row>
    <row r="14" spans="1:19" ht="22.9" customHeight="1" thickBot="1" x14ac:dyDescent="0.35">
      <c r="A14" s="15"/>
      <c r="B14" s="53"/>
      <c r="C14" s="54"/>
      <c r="D14" s="80" t="s">
        <v>17</v>
      </c>
      <c r="E14" s="76" t="s">
        <v>83</v>
      </c>
      <c r="F14" s="78">
        <v>3.6</v>
      </c>
      <c r="G14" s="78">
        <v>3.6</v>
      </c>
      <c r="H14" s="78"/>
      <c r="I14" s="78"/>
      <c r="J14" s="86">
        <v>1.5</v>
      </c>
      <c r="K14" s="88">
        <v>0.4</v>
      </c>
      <c r="L14" s="100">
        <v>0.2</v>
      </c>
      <c r="M14" s="108" t="s">
        <v>130</v>
      </c>
      <c r="N14" s="59">
        <v>0.2</v>
      </c>
      <c r="O14" s="59"/>
      <c r="P14" s="59"/>
      <c r="Q14" s="99">
        <f t="shared" si="1"/>
        <v>2.5000000000000004</v>
      </c>
      <c r="R14" s="40">
        <f t="shared" si="2"/>
        <v>1.0999999999999996</v>
      </c>
      <c r="S14" s="62"/>
    </row>
    <row r="15" spans="1:19" ht="124.15" customHeight="1" thickBot="1" x14ac:dyDescent="0.35">
      <c r="A15" s="15"/>
      <c r="B15" s="53"/>
      <c r="C15" s="54"/>
      <c r="D15" s="104">
        <v>222500</v>
      </c>
      <c r="E15" s="76" t="s">
        <v>84</v>
      </c>
      <c r="F15" s="83">
        <v>600</v>
      </c>
      <c r="G15" s="83">
        <v>630</v>
      </c>
      <c r="H15" s="78" t="s">
        <v>110</v>
      </c>
      <c r="I15" s="102" t="s">
        <v>119</v>
      </c>
      <c r="J15" s="86">
        <v>367.7</v>
      </c>
      <c r="K15" s="88">
        <v>203.7</v>
      </c>
      <c r="L15" s="100">
        <v>4.4000000000000004</v>
      </c>
      <c r="M15" s="112" t="s">
        <v>131</v>
      </c>
      <c r="N15" s="59">
        <v>2.5</v>
      </c>
      <c r="O15" s="59"/>
      <c r="P15" s="59"/>
      <c r="Q15" s="99">
        <f t="shared" si="1"/>
        <v>578.4</v>
      </c>
      <c r="R15" s="40">
        <f t="shared" si="2"/>
        <v>51.600000000000023</v>
      </c>
      <c r="S15" s="62"/>
    </row>
    <row r="16" spans="1:19" ht="22.9" customHeight="1" thickBot="1" x14ac:dyDescent="0.35">
      <c r="A16" s="15"/>
      <c r="B16" s="53"/>
      <c r="C16" s="54"/>
      <c r="D16" s="55">
        <v>222600</v>
      </c>
      <c r="E16" s="76" t="s">
        <v>85</v>
      </c>
      <c r="F16" s="78">
        <v>25.9</v>
      </c>
      <c r="G16" s="78">
        <v>25.9</v>
      </c>
      <c r="H16" s="78"/>
      <c r="I16" s="78"/>
      <c r="J16" s="86">
        <v>9.1</v>
      </c>
      <c r="K16" s="88">
        <v>0.1</v>
      </c>
      <c r="L16" s="100">
        <v>1.6</v>
      </c>
      <c r="M16" s="108" t="s">
        <v>132</v>
      </c>
      <c r="N16" s="59"/>
      <c r="O16" s="59"/>
      <c r="P16" s="59"/>
      <c r="Q16" s="99">
        <f t="shared" si="1"/>
        <v>12.1</v>
      </c>
      <c r="R16" s="40">
        <f t="shared" si="2"/>
        <v>13.799999999999999</v>
      </c>
      <c r="S16" s="62"/>
    </row>
    <row r="17" spans="1:19" ht="18.600000000000001" thickBot="1" x14ac:dyDescent="0.4">
      <c r="A17" s="15"/>
      <c r="B17" s="53"/>
      <c r="C17" s="54"/>
      <c r="D17" s="55">
        <v>222940</v>
      </c>
      <c r="E17" s="76" t="s">
        <v>86</v>
      </c>
      <c r="F17" s="78"/>
      <c r="G17" s="83">
        <v>9.4</v>
      </c>
      <c r="H17" s="78"/>
      <c r="I17" s="78"/>
      <c r="J17" s="86">
        <v>4.7</v>
      </c>
      <c r="K17" s="88">
        <v>0.8</v>
      </c>
      <c r="L17" s="100"/>
      <c r="M17" s="108" t="s">
        <v>133</v>
      </c>
      <c r="N17" s="59">
        <v>0.8</v>
      </c>
      <c r="O17" s="59"/>
      <c r="P17" s="59"/>
      <c r="Q17" s="99">
        <f t="shared" si="1"/>
        <v>7.8999999999999995</v>
      </c>
      <c r="R17" s="40">
        <f t="shared" si="2"/>
        <v>1.5000000000000009</v>
      </c>
      <c r="S17" s="62"/>
    </row>
    <row r="18" spans="1:19" ht="22.9" customHeight="1" thickBot="1" x14ac:dyDescent="0.35">
      <c r="A18" s="15"/>
      <c r="B18" s="53"/>
      <c r="C18" s="54"/>
      <c r="D18" s="55">
        <v>222980</v>
      </c>
      <c r="E18" s="76" t="s">
        <v>87</v>
      </c>
      <c r="F18" s="83">
        <v>9</v>
      </c>
      <c r="G18" s="83">
        <v>10</v>
      </c>
      <c r="H18" s="78"/>
      <c r="I18" s="78"/>
      <c r="J18" s="86">
        <v>0</v>
      </c>
      <c r="K18" s="88">
        <v>0</v>
      </c>
      <c r="L18" s="100"/>
      <c r="M18" s="108"/>
      <c r="N18" s="59"/>
      <c r="O18" s="59"/>
      <c r="P18" s="59"/>
      <c r="Q18" s="99">
        <f t="shared" si="1"/>
        <v>0</v>
      </c>
      <c r="R18" s="40">
        <f t="shared" si="2"/>
        <v>10</v>
      </c>
      <c r="S18" s="62"/>
    </row>
    <row r="19" spans="1:19" ht="44.45" customHeight="1" thickBot="1" x14ac:dyDescent="0.4">
      <c r="A19" s="15"/>
      <c r="B19" s="53"/>
      <c r="C19" s="54"/>
      <c r="D19" s="55">
        <v>222990</v>
      </c>
      <c r="E19" s="78" t="s">
        <v>88</v>
      </c>
      <c r="F19" s="83">
        <v>20</v>
      </c>
      <c r="G19" s="78">
        <v>59</v>
      </c>
      <c r="H19" s="78" t="s">
        <v>114</v>
      </c>
      <c r="I19" s="103" t="s">
        <v>115</v>
      </c>
      <c r="J19" s="86">
        <v>22.4</v>
      </c>
      <c r="K19" s="105">
        <v>26</v>
      </c>
      <c r="L19" s="100"/>
      <c r="M19" s="108"/>
      <c r="N19" s="59"/>
      <c r="O19" s="59"/>
      <c r="P19" s="59"/>
      <c r="Q19" s="99">
        <f t="shared" si="1"/>
        <v>48.4</v>
      </c>
      <c r="R19" s="40">
        <f t="shared" si="2"/>
        <v>10.600000000000001</v>
      </c>
      <c r="S19" s="62"/>
    </row>
    <row r="20" spans="1:19" ht="38.450000000000003" customHeight="1" thickBot="1" x14ac:dyDescent="0.4">
      <c r="A20" s="15"/>
      <c r="B20" s="53"/>
      <c r="C20" s="54"/>
      <c r="D20" s="55">
        <v>222990</v>
      </c>
      <c r="E20" s="78" t="s">
        <v>108</v>
      </c>
      <c r="F20" s="78">
        <v>797.9</v>
      </c>
      <c r="G20" s="78">
        <v>744.8</v>
      </c>
      <c r="H20" s="78" t="s">
        <v>109</v>
      </c>
      <c r="I20" s="103">
        <v>667.9</v>
      </c>
      <c r="J20" s="86">
        <v>325.10000000000002</v>
      </c>
      <c r="K20" s="59"/>
      <c r="L20" s="100"/>
      <c r="M20" s="116"/>
      <c r="N20" s="59">
        <v>83.6</v>
      </c>
      <c r="O20" s="59"/>
      <c r="P20" s="59"/>
      <c r="Q20" s="99"/>
      <c r="R20" s="40"/>
      <c r="S20" s="62"/>
    </row>
    <row r="21" spans="1:19" ht="22.9" customHeight="1" thickBot="1" x14ac:dyDescent="0.4">
      <c r="A21" s="15"/>
      <c r="B21" s="53"/>
      <c r="C21" s="54"/>
      <c r="D21" s="55">
        <v>272500</v>
      </c>
      <c r="E21" s="78" t="s">
        <v>90</v>
      </c>
      <c r="F21" s="83">
        <v>156</v>
      </c>
      <c r="G21" s="83">
        <v>156</v>
      </c>
      <c r="H21" s="78"/>
      <c r="I21" s="78"/>
      <c r="J21" s="86">
        <v>156</v>
      </c>
      <c r="K21" s="59">
        <v>0</v>
      </c>
      <c r="L21" s="100"/>
      <c r="M21" s="108"/>
      <c r="N21" s="59"/>
      <c r="O21" s="59"/>
      <c r="P21" s="59"/>
      <c r="Q21" s="99">
        <f t="shared" si="1"/>
        <v>156</v>
      </c>
      <c r="R21" s="40">
        <f t="shared" si="2"/>
        <v>0</v>
      </c>
      <c r="S21" s="62"/>
    </row>
    <row r="22" spans="1:19" ht="22.9" customHeight="1" thickBot="1" x14ac:dyDescent="0.35">
      <c r="A22" s="15"/>
      <c r="B22" s="53"/>
      <c r="C22" s="54"/>
      <c r="D22" s="55">
        <v>272900</v>
      </c>
      <c r="E22" s="78" t="s">
        <v>91</v>
      </c>
      <c r="F22" s="78">
        <v>30.2</v>
      </c>
      <c r="G22" s="78">
        <v>30.2</v>
      </c>
      <c r="H22" s="78"/>
      <c r="I22" s="78"/>
      <c r="J22" s="86">
        <v>12.2</v>
      </c>
      <c r="K22" s="59">
        <v>1.2</v>
      </c>
      <c r="L22" s="100"/>
      <c r="M22" s="108"/>
      <c r="N22" s="59"/>
      <c r="O22" s="59"/>
      <c r="P22" s="59"/>
      <c r="Q22" s="99">
        <f t="shared" si="1"/>
        <v>13.399999999999999</v>
      </c>
      <c r="R22" s="40">
        <f t="shared" si="2"/>
        <v>16.8</v>
      </c>
      <c r="S22" s="62"/>
    </row>
    <row r="23" spans="1:19" ht="22.9" customHeight="1" thickBot="1" x14ac:dyDescent="0.35">
      <c r="A23" s="15"/>
      <c r="B23" s="53"/>
      <c r="C23" s="54"/>
      <c r="D23" s="55">
        <v>273500</v>
      </c>
      <c r="E23" s="78" t="s">
        <v>92</v>
      </c>
      <c r="F23" s="83">
        <v>36</v>
      </c>
      <c r="G23" s="83">
        <v>36</v>
      </c>
      <c r="H23" s="78"/>
      <c r="I23" s="78"/>
      <c r="J23" s="86">
        <v>13.8</v>
      </c>
      <c r="K23" s="59">
        <v>0</v>
      </c>
      <c r="L23" s="100"/>
      <c r="M23" s="108" t="s">
        <v>134</v>
      </c>
      <c r="N23" s="59">
        <v>2.2000000000000002</v>
      </c>
      <c r="O23" s="59"/>
      <c r="P23" s="59"/>
      <c r="Q23" s="99">
        <f t="shared" si="1"/>
        <v>16.900000000000002</v>
      </c>
      <c r="R23" s="40">
        <f t="shared" si="2"/>
        <v>19.099999999999998</v>
      </c>
      <c r="S23" s="62"/>
    </row>
    <row r="24" spans="1:19" ht="45" customHeight="1" thickBot="1" x14ac:dyDescent="0.35">
      <c r="A24" s="15"/>
      <c r="B24" s="53"/>
      <c r="C24" s="54"/>
      <c r="D24" s="80" t="s">
        <v>36</v>
      </c>
      <c r="E24" s="76" t="s">
        <v>93</v>
      </c>
      <c r="F24" s="78"/>
      <c r="G24" s="83">
        <v>850</v>
      </c>
      <c r="H24" s="101" t="s">
        <v>111</v>
      </c>
      <c r="I24" s="102" t="s">
        <v>112</v>
      </c>
      <c r="J24" s="86">
        <v>16.7</v>
      </c>
      <c r="K24" s="59">
        <v>226.9</v>
      </c>
      <c r="L24" s="100"/>
      <c r="M24" s="108" t="s">
        <v>135</v>
      </c>
      <c r="N24" s="59">
        <v>135.19999999999999</v>
      </c>
      <c r="O24" s="59"/>
      <c r="P24" s="59"/>
      <c r="Q24" s="99">
        <f t="shared" si="1"/>
        <v>639.5</v>
      </c>
      <c r="R24" s="40">
        <f t="shared" si="2"/>
        <v>210.5</v>
      </c>
      <c r="S24" s="62"/>
    </row>
    <row r="25" spans="1:19" ht="120" customHeight="1" thickBot="1" x14ac:dyDescent="0.35">
      <c r="A25" s="15"/>
      <c r="B25" s="53"/>
      <c r="C25" s="54"/>
      <c r="D25" s="80" t="s">
        <v>37</v>
      </c>
      <c r="E25" s="76" t="s">
        <v>94</v>
      </c>
      <c r="F25" s="83">
        <v>230</v>
      </c>
      <c r="G25" s="83">
        <v>540</v>
      </c>
      <c r="H25" s="101" t="s">
        <v>125</v>
      </c>
      <c r="I25" s="106" t="s">
        <v>126</v>
      </c>
      <c r="J25" s="86">
        <v>245.7</v>
      </c>
      <c r="K25" s="59">
        <v>44.1</v>
      </c>
      <c r="L25" s="100"/>
      <c r="M25" s="112" t="s">
        <v>136</v>
      </c>
      <c r="N25" s="111">
        <v>21.1</v>
      </c>
      <c r="O25" s="111"/>
      <c r="P25" s="111"/>
      <c r="Q25" s="113">
        <f t="shared" si="1"/>
        <v>329.90000000000003</v>
      </c>
      <c r="R25" s="114">
        <f t="shared" si="2"/>
        <v>210.09999999999997</v>
      </c>
      <c r="S25" s="62"/>
    </row>
    <row r="26" spans="1:19" ht="28.9" customHeight="1" thickBot="1" x14ac:dyDescent="0.35">
      <c r="A26" s="15"/>
      <c r="B26" s="53"/>
      <c r="C26" s="54"/>
      <c r="D26" s="80" t="s">
        <v>38</v>
      </c>
      <c r="E26" s="81" t="s">
        <v>95</v>
      </c>
      <c r="F26" s="89">
        <v>220</v>
      </c>
      <c r="G26" s="89">
        <v>175.5</v>
      </c>
      <c r="H26" s="81" t="s">
        <v>113</v>
      </c>
      <c r="I26" s="115">
        <v>16</v>
      </c>
      <c r="J26" s="86">
        <v>27.2</v>
      </c>
      <c r="K26" s="59">
        <v>0</v>
      </c>
      <c r="L26" s="100"/>
      <c r="M26" s="108"/>
      <c r="N26" s="59">
        <v>47.4</v>
      </c>
      <c r="O26" s="59"/>
      <c r="P26" s="59"/>
      <c r="Q26" s="99">
        <f t="shared" si="1"/>
        <v>74.599999999999994</v>
      </c>
      <c r="R26" s="40">
        <f t="shared" si="2"/>
        <v>100.9</v>
      </c>
      <c r="S26" s="62"/>
    </row>
    <row r="27" spans="1:19" ht="22.9" customHeight="1" thickBot="1" x14ac:dyDescent="0.35">
      <c r="A27" s="15"/>
      <c r="B27" s="53"/>
      <c r="C27" s="54"/>
      <c r="D27" s="80" t="s">
        <v>44</v>
      </c>
      <c r="E27" s="76" t="s">
        <v>96</v>
      </c>
      <c r="F27" s="83">
        <v>20</v>
      </c>
      <c r="G27" s="83">
        <v>20</v>
      </c>
      <c r="H27" s="78" t="s">
        <v>117</v>
      </c>
      <c r="I27" s="110">
        <v>20</v>
      </c>
      <c r="J27" s="86">
        <v>10</v>
      </c>
      <c r="K27" s="59">
        <v>0</v>
      </c>
      <c r="L27" s="100"/>
      <c r="M27" s="108"/>
      <c r="N27" s="59">
        <v>10</v>
      </c>
      <c r="O27" s="59"/>
      <c r="P27" s="59"/>
      <c r="Q27" s="99">
        <f t="shared" si="1"/>
        <v>20</v>
      </c>
      <c r="R27" s="40">
        <f t="shared" si="2"/>
        <v>0</v>
      </c>
      <c r="S27" s="62"/>
    </row>
    <row r="28" spans="1:19" ht="22.9" customHeight="1" thickBot="1" x14ac:dyDescent="0.35">
      <c r="A28" s="15"/>
      <c r="B28" s="53"/>
      <c r="C28" s="54"/>
      <c r="D28" s="80" t="s">
        <v>45</v>
      </c>
      <c r="E28" s="76" t="s">
        <v>97</v>
      </c>
      <c r="F28" s="83">
        <v>10.8</v>
      </c>
      <c r="G28" s="83">
        <v>13.3</v>
      </c>
      <c r="H28" s="78"/>
      <c r="I28" s="78"/>
      <c r="J28" s="86">
        <v>0</v>
      </c>
      <c r="K28" s="59"/>
      <c r="L28" s="100">
        <v>4.3</v>
      </c>
      <c r="M28" s="108" t="s">
        <v>139</v>
      </c>
      <c r="N28" s="59"/>
      <c r="O28" s="59"/>
      <c r="P28" s="59"/>
      <c r="Q28" s="99">
        <f t="shared" si="1"/>
        <v>10.8</v>
      </c>
      <c r="R28" s="40">
        <f t="shared" si="2"/>
        <v>2.5</v>
      </c>
      <c r="S28" s="62"/>
    </row>
    <row r="29" spans="1:19" ht="32.25" thickBot="1" x14ac:dyDescent="0.35">
      <c r="A29" s="15"/>
      <c r="B29" s="53"/>
      <c r="C29" s="54"/>
      <c r="D29" s="80" t="s">
        <v>46</v>
      </c>
      <c r="E29" s="81" t="s">
        <v>98</v>
      </c>
      <c r="F29" s="90">
        <v>204</v>
      </c>
      <c r="G29" s="90">
        <v>204</v>
      </c>
      <c r="H29" s="81"/>
      <c r="I29" s="81"/>
      <c r="J29" s="86">
        <v>45</v>
      </c>
      <c r="K29" s="59">
        <v>14</v>
      </c>
      <c r="L29" s="100"/>
      <c r="M29" s="108" t="s">
        <v>137</v>
      </c>
      <c r="N29" s="59">
        <v>72.900000000000006</v>
      </c>
      <c r="O29" s="59"/>
      <c r="P29" s="59"/>
      <c r="Q29" s="99">
        <f t="shared" si="1"/>
        <v>143.80000000000001</v>
      </c>
      <c r="R29" s="40">
        <f t="shared" si="2"/>
        <v>60.199999999999989</v>
      </c>
      <c r="S29" s="62"/>
    </row>
    <row r="30" spans="1:19" ht="59.45" customHeight="1" thickBot="1" x14ac:dyDescent="0.35">
      <c r="A30" s="15"/>
      <c r="B30" s="53"/>
      <c r="C30" s="54"/>
      <c r="D30" s="80" t="s">
        <v>47</v>
      </c>
      <c r="E30" s="76" t="s">
        <v>99</v>
      </c>
      <c r="F30" s="83">
        <v>100</v>
      </c>
      <c r="G30" s="83">
        <v>329.6</v>
      </c>
      <c r="H30" s="78" t="s">
        <v>116</v>
      </c>
      <c r="I30" s="78" t="s">
        <v>118</v>
      </c>
      <c r="J30" s="77">
        <v>144.80000000000001</v>
      </c>
      <c r="K30" s="59">
        <v>3.1</v>
      </c>
      <c r="L30" s="100"/>
      <c r="M30" s="108"/>
      <c r="N30" s="59">
        <v>121.6</v>
      </c>
      <c r="O30" s="59"/>
      <c r="P30" s="59"/>
      <c r="Q30" s="99">
        <f t="shared" si="1"/>
        <v>269.5</v>
      </c>
      <c r="R30" s="40">
        <f t="shared" si="2"/>
        <v>60.100000000000023</v>
      </c>
      <c r="S30" s="62"/>
    </row>
    <row r="31" spans="1:19" ht="30.6" customHeight="1" thickBot="1" x14ac:dyDescent="0.35">
      <c r="A31" s="15"/>
      <c r="B31" s="53"/>
      <c r="C31" s="54"/>
      <c r="D31" s="80">
        <v>338110</v>
      </c>
      <c r="E31" s="78" t="s">
        <v>124</v>
      </c>
      <c r="F31" s="83">
        <v>0</v>
      </c>
      <c r="G31" s="83">
        <v>11.1</v>
      </c>
      <c r="H31" s="78"/>
      <c r="I31" s="78"/>
      <c r="J31" s="77"/>
      <c r="K31" s="59"/>
      <c r="L31" s="100"/>
      <c r="M31" s="108" t="s">
        <v>138</v>
      </c>
      <c r="N31" s="59"/>
      <c r="O31" s="59"/>
      <c r="P31" s="59"/>
      <c r="Q31" s="99">
        <f t="shared" si="1"/>
        <v>11.1</v>
      </c>
      <c r="R31" s="40">
        <f t="shared" si="2"/>
        <v>0</v>
      </c>
      <c r="S31" s="62"/>
    </row>
    <row r="32" spans="1:19" ht="22.9" customHeight="1" thickBot="1" x14ac:dyDescent="0.35">
      <c r="A32" s="15"/>
      <c r="B32" s="53"/>
      <c r="C32" s="54"/>
      <c r="D32" s="80">
        <v>339110</v>
      </c>
      <c r="E32" s="78" t="s">
        <v>100</v>
      </c>
      <c r="F32" s="83">
        <v>50</v>
      </c>
      <c r="G32" s="83">
        <v>26.5</v>
      </c>
      <c r="H32" s="78"/>
      <c r="I32" s="78"/>
      <c r="J32" s="77">
        <v>10.1</v>
      </c>
      <c r="K32" s="59">
        <v>1.8</v>
      </c>
      <c r="L32" s="100">
        <v>6.5</v>
      </c>
      <c r="M32" s="108" t="s">
        <v>140</v>
      </c>
      <c r="N32" s="59">
        <v>0.7</v>
      </c>
      <c r="O32" s="59"/>
      <c r="P32" s="59"/>
      <c r="Q32" s="99">
        <f t="shared" si="1"/>
        <v>14.499999999999998</v>
      </c>
      <c r="R32" s="40">
        <f t="shared" si="2"/>
        <v>12.000000000000002</v>
      </c>
      <c r="S32" s="62"/>
    </row>
    <row r="33" spans="1:19" ht="19.5" thickBot="1" x14ac:dyDescent="0.35">
      <c r="A33" s="16"/>
      <c r="B33" s="65"/>
      <c r="C33" s="66"/>
      <c r="D33" s="67"/>
      <c r="E33" s="68"/>
      <c r="F33" s="57"/>
      <c r="G33" s="58"/>
      <c r="H33" s="59"/>
      <c r="I33" s="58"/>
      <c r="J33" s="82"/>
      <c r="K33" s="71"/>
      <c r="L33" s="100"/>
      <c r="M33" s="109"/>
      <c r="N33" s="71"/>
      <c r="O33" s="71"/>
      <c r="P33" s="71"/>
      <c r="Q33" s="74"/>
      <c r="R33" s="40">
        <f t="shared" si="2"/>
        <v>0</v>
      </c>
      <c r="S33" s="74"/>
    </row>
  </sheetData>
  <mergeCells count="15">
    <mergeCell ref="S3:S4"/>
    <mergeCell ref="A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P3"/>
    <mergeCell ref="Q3:Q4"/>
    <mergeCell ref="R3:R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4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Лист1</vt:lpstr>
      <vt:lpstr>IP LT,,Tudor VladimirescuȚ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Olesea Psenitchi</dc:creator>
  <cp:lastModifiedBy>Tatiana Lupasco1</cp:lastModifiedBy>
  <cp:lastPrinted>2022-07-26T07:03:30Z</cp:lastPrinted>
  <dcterms:created xsi:type="dcterms:W3CDTF">2022-04-04T12:08:27Z</dcterms:created>
  <dcterms:modified xsi:type="dcterms:W3CDTF">2022-11-04T08:57:37Z</dcterms:modified>
</cp:coreProperties>
</file>